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showInkAnnotation="0" hidePivotFieldList="1"/>
  <mc:AlternateContent xmlns:mc="http://schemas.openxmlformats.org/markup-compatibility/2006">
    <mc:Choice Requires="x15">
      <x15ac:absPath xmlns:x15ac="http://schemas.microsoft.com/office/spreadsheetml/2010/11/ac" url="D:\学期工作\2023-2024-1学期\课程重修\"/>
    </mc:Choice>
  </mc:AlternateContent>
  <xr:revisionPtr revIDLastSave="0" documentId="13_ncr:1_{10A2E0C7-0354-4880-B2EF-3D5D15BBE42B}" xr6:coauthVersionLast="47" xr6:coauthVersionMax="47" xr10:uidLastSave="{00000000-0000-0000-0000-000000000000}"/>
  <bookViews>
    <workbookView xWindow="105" yWindow="0" windowWidth="28695" windowHeight="15600" tabRatio="914" xr2:uid="{00000000-000D-0000-FFFF-FFFF00000000}"/>
  </bookViews>
  <sheets>
    <sheet name="重修成绩填报表" sheetId="24" r:id="rId1"/>
    <sheet name="封" sheetId="19" state="hidden" r:id="rId2"/>
    <sheet name="分承实训" sheetId="23" state="hidden" r:id="rId3"/>
    <sheet name="分承+设置" sheetId="22" state="hidden" r:id="rId4"/>
  </sheets>
  <definedNames>
    <definedName name="_xlnm._FilterDatabase" localSheetId="3" hidden="1">'分承+设置'!$A$1:$K$1124</definedName>
    <definedName name="_xlnm._FilterDatabase" localSheetId="2" hidden="1">分承实训!$A$1:$K$46</definedName>
    <definedName name="_xlnm._FilterDatabase" localSheetId="0" hidden="1">重修成绩填报表!$B$3:$I$18</definedName>
    <definedName name="_xlnm.Print_Titles" localSheetId="3">'分承+设置'!$1:$1</definedName>
    <definedName name="_xlnm.Print_Titles" localSheetId="2">分承实训!$1:$1</definedName>
    <definedName name="_xlnm.Print_Titles" localSheetId="0">重修成绩填报表!$1:$3</definedName>
  </definedNames>
  <calcPr calcId="181029"/>
</workbook>
</file>

<file path=xl/calcChain.xml><?xml version="1.0" encoding="utf-8"?>
<calcChain xmlns="http://schemas.openxmlformats.org/spreadsheetml/2006/main">
  <c r="K2" i="24" l="1"/>
  <c r="J2" i="24"/>
  <c r="I2" i="24"/>
  <c r="H2" i="24"/>
  <c r="G2" i="24"/>
  <c r="F2" i="24"/>
  <c r="G11" i="19"/>
  <c r="F11" i="19"/>
  <c r="J46" i="23"/>
  <c r="J45" i="23"/>
  <c r="J44" i="23"/>
  <c r="J43" i="23"/>
  <c r="J42" i="23"/>
  <c r="J41" i="23"/>
  <c r="J40" i="23"/>
  <c r="J39" i="23"/>
  <c r="J38" i="23"/>
  <c r="J37" i="23"/>
  <c r="J36" i="23"/>
  <c r="J35" i="23"/>
  <c r="J34" i="23"/>
  <c r="J33" i="23"/>
  <c r="J32" i="23"/>
  <c r="J31" i="23"/>
  <c r="J30" i="23"/>
  <c r="J29" i="23"/>
  <c r="J28" i="23"/>
  <c r="J27" i="23"/>
  <c r="J26" i="23"/>
  <c r="J25" i="23"/>
  <c r="J24" i="23"/>
  <c r="J23" i="23"/>
  <c r="J22" i="23"/>
  <c r="J21" i="23"/>
  <c r="J20" i="23"/>
  <c r="J19" i="23"/>
  <c r="J18" i="23"/>
  <c r="J17" i="23"/>
  <c r="J16" i="23"/>
  <c r="J15" i="23"/>
  <c r="J14" i="23"/>
  <c r="J13" i="23"/>
  <c r="J12" i="23"/>
  <c r="J11" i="23"/>
  <c r="J10" i="23"/>
  <c r="J9" i="23"/>
  <c r="J8" i="23"/>
  <c r="J7" i="23"/>
  <c r="J6" i="23"/>
  <c r="J5" i="23"/>
  <c r="J4" i="23"/>
  <c r="J3" i="23"/>
  <c r="J2" i="23"/>
  <c r="J1124" i="22" l="1"/>
  <c r="J1123" i="22"/>
  <c r="J1122" i="22"/>
  <c r="J1121" i="22"/>
  <c r="J1120" i="22"/>
  <c r="J1119" i="22"/>
  <c r="J1118" i="22"/>
  <c r="J1117" i="22"/>
  <c r="J1116" i="22"/>
  <c r="J1115" i="22"/>
  <c r="J1114" i="22"/>
  <c r="J1113" i="22"/>
  <c r="J1112" i="22"/>
  <c r="J1111" i="22"/>
  <c r="J1110" i="22"/>
  <c r="J1109" i="22"/>
  <c r="J1108" i="22"/>
  <c r="J1107" i="22"/>
  <c r="J1106" i="22"/>
  <c r="J1105" i="22"/>
  <c r="J1104" i="22"/>
  <c r="J1103" i="22"/>
  <c r="J1102" i="22"/>
  <c r="J1101" i="22"/>
  <c r="J1100" i="22"/>
  <c r="J1099" i="22"/>
  <c r="J1098" i="22"/>
  <c r="J1097" i="22"/>
  <c r="J1096" i="22"/>
  <c r="J1095" i="22"/>
  <c r="J1094" i="22"/>
  <c r="J1093" i="22"/>
  <c r="J1092" i="22"/>
  <c r="J1091" i="22"/>
  <c r="J1090" i="22"/>
  <c r="J1089" i="22"/>
  <c r="J1088" i="22"/>
  <c r="J1087" i="22"/>
  <c r="J1086" i="22"/>
  <c r="J1085" i="22"/>
  <c r="J1084" i="22"/>
  <c r="J1083" i="22"/>
  <c r="J1082" i="22"/>
  <c r="J1081" i="22"/>
  <c r="J1080" i="22"/>
  <c r="J1079" i="22"/>
  <c r="J1078" i="22"/>
  <c r="J1077" i="22"/>
  <c r="J1076" i="22"/>
  <c r="J1075" i="22"/>
  <c r="J1074" i="22"/>
  <c r="J1073" i="22"/>
  <c r="J1072" i="22"/>
  <c r="J1071" i="22"/>
  <c r="J1070" i="22"/>
  <c r="J1069" i="22"/>
  <c r="J1068" i="22"/>
  <c r="J1067" i="22"/>
  <c r="J1066" i="22"/>
  <c r="J1065" i="22"/>
  <c r="J1064" i="22"/>
  <c r="J1063" i="22"/>
  <c r="J1062" i="22"/>
  <c r="J1061" i="22"/>
  <c r="J1060" i="22"/>
  <c r="J1059" i="22"/>
  <c r="J1058" i="22"/>
  <c r="J1057" i="22"/>
  <c r="J1056" i="22"/>
  <c r="J1055" i="22"/>
  <c r="J1054" i="22"/>
  <c r="J1053" i="22"/>
  <c r="J1052" i="22"/>
  <c r="J1051" i="22"/>
  <c r="J1050" i="22"/>
  <c r="J1049" i="22"/>
  <c r="J1048" i="22"/>
  <c r="J1047" i="22"/>
  <c r="J1046" i="22"/>
  <c r="J1045" i="22"/>
  <c r="J1044" i="22"/>
  <c r="J1043" i="22"/>
  <c r="J1042" i="22"/>
  <c r="J1041" i="22"/>
  <c r="J1040" i="22"/>
  <c r="J1039" i="22"/>
  <c r="J1038" i="22"/>
  <c r="J1037" i="22"/>
  <c r="J1036" i="22"/>
  <c r="J1035" i="22"/>
  <c r="J1034" i="22"/>
  <c r="J1033" i="22"/>
  <c r="J1032" i="22"/>
  <c r="J1031" i="22"/>
  <c r="J1030" i="22"/>
  <c r="J1029" i="22"/>
  <c r="J1028" i="22"/>
  <c r="J1027" i="22"/>
  <c r="J1026" i="22"/>
  <c r="J1025" i="22"/>
  <c r="J1024" i="22"/>
  <c r="J1023" i="22"/>
  <c r="J1022" i="22"/>
  <c r="J1021" i="22"/>
  <c r="J1020" i="22"/>
  <c r="J1019" i="22"/>
  <c r="J1018" i="22"/>
  <c r="J1017" i="22"/>
  <c r="J1016" i="22"/>
  <c r="J1015" i="22"/>
  <c r="J1014" i="22"/>
  <c r="J1013" i="22"/>
  <c r="J1012" i="22"/>
  <c r="J1011" i="22"/>
  <c r="J1010" i="22"/>
  <c r="J1009" i="22"/>
  <c r="J1008" i="22"/>
  <c r="J1007" i="22"/>
  <c r="J1006" i="22"/>
  <c r="J1005" i="22"/>
  <c r="J1004" i="22"/>
  <c r="J1003" i="22"/>
  <c r="J1002" i="22"/>
  <c r="J1001" i="22"/>
  <c r="J1000" i="22"/>
  <c r="J999" i="22"/>
  <c r="J998" i="22"/>
  <c r="J997" i="22"/>
  <c r="J996" i="22"/>
  <c r="J995" i="22"/>
  <c r="J994" i="22"/>
  <c r="J993" i="22"/>
  <c r="J992" i="22"/>
  <c r="J991" i="22"/>
  <c r="J990" i="22"/>
  <c r="J989" i="22"/>
  <c r="J988" i="22"/>
  <c r="J987" i="22"/>
  <c r="J986" i="22"/>
  <c r="J985" i="22"/>
  <c r="J984" i="22"/>
  <c r="J983" i="22"/>
  <c r="J982" i="22"/>
  <c r="J981" i="22"/>
  <c r="J980" i="22"/>
  <c r="J979" i="22"/>
  <c r="J978" i="22"/>
  <c r="J977" i="22"/>
  <c r="J976" i="22"/>
  <c r="J975" i="22"/>
  <c r="J974" i="22"/>
  <c r="J973" i="22"/>
  <c r="J972" i="22"/>
  <c r="J971" i="22"/>
  <c r="J970" i="22"/>
  <c r="J969" i="22"/>
  <c r="J968" i="22"/>
  <c r="J967" i="22"/>
  <c r="J966" i="22"/>
  <c r="J965" i="22"/>
  <c r="J964" i="22"/>
  <c r="J963" i="22"/>
  <c r="J962" i="22"/>
  <c r="J961" i="22"/>
  <c r="J960" i="22"/>
  <c r="J959" i="22"/>
  <c r="J958" i="22"/>
  <c r="J957" i="22"/>
  <c r="J956" i="22"/>
  <c r="J955" i="22"/>
  <c r="J954" i="22"/>
  <c r="J953" i="22"/>
  <c r="J952" i="22"/>
  <c r="J951" i="22"/>
  <c r="J950" i="22"/>
  <c r="J949" i="22"/>
  <c r="J948" i="22"/>
  <c r="J947" i="22"/>
  <c r="J946" i="22"/>
  <c r="J945" i="22"/>
  <c r="J944" i="22"/>
  <c r="J943" i="22"/>
  <c r="J942" i="22"/>
  <c r="J941" i="22"/>
  <c r="J940" i="22"/>
  <c r="J939" i="22"/>
  <c r="J938" i="22"/>
  <c r="J937" i="22"/>
  <c r="J936" i="22"/>
  <c r="J935" i="22"/>
  <c r="J934" i="22"/>
  <c r="J933" i="22"/>
  <c r="J932" i="22"/>
  <c r="J931" i="22"/>
  <c r="J930" i="22"/>
  <c r="J929" i="22"/>
  <c r="J928" i="22"/>
  <c r="J927" i="22"/>
  <c r="J926" i="22"/>
  <c r="J925" i="22"/>
  <c r="J924" i="22"/>
  <c r="J923" i="22"/>
  <c r="J922" i="22"/>
  <c r="J921" i="22"/>
  <c r="J920" i="22"/>
  <c r="J919" i="22"/>
  <c r="J918" i="22"/>
  <c r="J917" i="22"/>
  <c r="J916" i="22"/>
  <c r="J915" i="22"/>
  <c r="J914" i="22"/>
  <c r="J913" i="22"/>
  <c r="J912" i="22"/>
  <c r="J911" i="22"/>
  <c r="J910" i="22"/>
  <c r="J909" i="22"/>
  <c r="J908" i="22"/>
  <c r="J907" i="22"/>
  <c r="J906" i="22"/>
  <c r="J905" i="22"/>
  <c r="J904" i="22"/>
  <c r="J903" i="22"/>
  <c r="J902" i="22"/>
  <c r="J901" i="22"/>
  <c r="J900" i="22"/>
  <c r="J899" i="22"/>
  <c r="J898" i="22"/>
  <c r="J897" i="22"/>
  <c r="J896" i="22"/>
  <c r="J895" i="22"/>
  <c r="J894" i="22"/>
  <c r="J893" i="22"/>
  <c r="J892" i="22"/>
  <c r="J891" i="22"/>
  <c r="J890" i="22"/>
  <c r="J889" i="22"/>
  <c r="J888" i="22"/>
  <c r="J887" i="22"/>
  <c r="J886" i="22"/>
  <c r="J885" i="22"/>
  <c r="J884" i="22"/>
  <c r="J883" i="22"/>
  <c r="J882" i="22"/>
  <c r="J881" i="22"/>
  <c r="J880" i="22"/>
  <c r="J879" i="22"/>
  <c r="J878" i="22"/>
  <c r="J877" i="22"/>
  <c r="J876" i="22"/>
  <c r="J875" i="22"/>
  <c r="J874" i="22"/>
  <c r="J873" i="22"/>
  <c r="J872" i="22"/>
  <c r="J871" i="22"/>
  <c r="J870" i="22"/>
  <c r="J869" i="22"/>
  <c r="J868" i="22"/>
  <c r="J867" i="22"/>
  <c r="J866" i="22"/>
  <c r="J865" i="22"/>
  <c r="J864" i="22"/>
  <c r="J863" i="22"/>
  <c r="J862" i="22"/>
  <c r="J861" i="22"/>
  <c r="J860" i="22"/>
  <c r="J859" i="22"/>
  <c r="J858" i="22"/>
  <c r="J857" i="22"/>
  <c r="J856" i="22"/>
  <c r="J855" i="22"/>
  <c r="J854" i="22"/>
  <c r="J853" i="22"/>
  <c r="J852" i="22"/>
  <c r="J851" i="22"/>
  <c r="J850" i="22"/>
  <c r="J849" i="22"/>
  <c r="J848" i="22"/>
  <c r="J847" i="22"/>
  <c r="J846" i="22"/>
  <c r="J845" i="22"/>
  <c r="J844" i="22"/>
  <c r="J843" i="22"/>
  <c r="J842" i="22"/>
  <c r="J841" i="22"/>
  <c r="J840" i="22"/>
  <c r="J839" i="22"/>
  <c r="J838" i="22"/>
  <c r="J837" i="22"/>
  <c r="J836" i="22"/>
  <c r="J835" i="22"/>
  <c r="J834" i="22"/>
  <c r="J833" i="22"/>
  <c r="J832" i="22"/>
  <c r="J831" i="22"/>
  <c r="J830" i="22"/>
  <c r="J829" i="22"/>
  <c r="J828" i="22"/>
  <c r="J827" i="22"/>
  <c r="J826" i="22"/>
  <c r="J825" i="22"/>
  <c r="J824" i="22"/>
  <c r="J823" i="22"/>
  <c r="J822" i="22"/>
  <c r="J821" i="22"/>
  <c r="J820" i="22"/>
  <c r="J819" i="22"/>
  <c r="J818" i="22"/>
  <c r="J817" i="22"/>
  <c r="J816" i="22"/>
  <c r="J815" i="22"/>
  <c r="J814" i="22"/>
  <c r="J813" i="22"/>
  <c r="J812" i="22"/>
  <c r="J811" i="22"/>
  <c r="J810" i="22"/>
  <c r="J809" i="22"/>
  <c r="J808" i="22"/>
  <c r="J807" i="22"/>
  <c r="J806" i="22"/>
  <c r="J805" i="22"/>
  <c r="J804" i="22"/>
  <c r="J803" i="22"/>
  <c r="J802" i="22"/>
  <c r="J801" i="22"/>
  <c r="J800" i="22"/>
  <c r="J799" i="22"/>
  <c r="J798" i="22"/>
  <c r="J797" i="22"/>
  <c r="J796" i="22"/>
  <c r="J795" i="22"/>
  <c r="J794" i="22"/>
  <c r="J793" i="22"/>
  <c r="J792" i="22"/>
  <c r="J791" i="22"/>
  <c r="J790" i="22"/>
  <c r="J789" i="22"/>
  <c r="J788" i="22"/>
  <c r="J787" i="22"/>
  <c r="J786" i="22"/>
  <c r="J785" i="22"/>
  <c r="J784" i="22"/>
  <c r="J783" i="22"/>
  <c r="J782" i="22"/>
  <c r="J781" i="22"/>
  <c r="J780" i="22"/>
  <c r="J779" i="22"/>
  <c r="J778" i="22"/>
  <c r="J777" i="22"/>
  <c r="J776" i="22"/>
  <c r="J775" i="22"/>
  <c r="J774" i="22"/>
  <c r="J773" i="22"/>
  <c r="J772" i="22"/>
  <c r="J771" i="22"/>
  <c r="J770" i="22"/>
  <c r="J769" i="22"/>
  <c r="J768" i="22"/>
  <c r="J767" i="22"/>
  <c r="J766" i="22"/>
  <c r="J765" i="22"/>
  <c r="J764" i="22"/>
  <c r="J763" i="22"/>
  <c r="J762" i="22"/>
  <c r="J761" i="22"/>
  <c r="J760" i="22"/>
  <c r="J759" i="22"/>
  <c r="J758" i="22"/>
  <c r="J757" i="22"/>
  <c r="J756" i="22"/>
  <c r="J755" i="22"/>
  <c r="J754" i="22"/>
  <c r="J753" i="22"/>
  <c r="J752" i="22"/>
  <c r="J751" i="22"/>
  <c r="J750" i="22"/>
  <c r="J749" i="22"/>
  <c r="J748" i="22"/>
  <c r="J747" i="22"/>
  <c r="J746" i="22"/>
  <c r="J745" i="22"/>
  <c r="J744" i="22"/>
  <c r="J743" i="22"/>
  <c r="J742" i="22"/>
  <c r="J741" i="22"/>
  <c r="J740" i="22"/>
  <c r="J739" i="22"/>
  <c r="J738" i="22"/>
  <c r="J737" i="22"/>
  <c r="J736" i="22"/>
  <c r="J735" i="22"/>
  <c r="J734" i="22"/>
  <c r="J733" i="22"/>
  <c r="J732" i="22"/>
  <c r="J731" i="22"/>
  <c r="J730" i="22"/>
  <c r="J729" i="22"/>
  <c r="J728" i="22"/>
  <c r="J727" i="22"/>
  <c r="J726" i="22"/>
  <c r="J725" i="22"/>
  <c r="J724" i="22"/>
  <c r="J723" i="22"/>
  <c r="J722" i="22"/>
  <c r="J721" i="22"/>
  <c r="J720" i="22"/>
  <c r="J719" i="22"/>
  <c r="J718" i="22"/>
  <c r="J717" i="22"/>
  <c r="J716" i="22"/>
  <c r="J715" i="22"/>
  <c r="J714" i="22"/>
  <c r="J713" i="22"/>
  <c r="J712" i="22"/>
  <c r="J711" i="22"/>
  <c r="J710" i="22"/>
  <c r="J709" i="22"/>
  <c r="J708" i="22"/>
  <c r="J707" i="22"/>
  <c r="J706" i="22"/>
  <c r="J705" i="22"/>
  <c r="J704" i="22"/>
  <c r="J703" i="22"/>
  <c r="J702" i="22"/>
  <c r="J701" i="22"/>
  <c r="J700" i="22"/>
  <c r="J699" i="22"/>
  <c r="J698" i="22"/>
  <c r="J697" i="22"/>
  <c r="J696" i="22"/>
  <c r="J695" i="22"/>
  <c r="J694" i="22"/>
  <c r="J693" i="22"/>
  <c r="J692" i="22"/>
  <c r="J691" i="22"/>
  <c r="J690" i="22"/>
  <c r="J689" i="22"/>
  <c r="J688" i="22"/>
  <c r="J687" i="22"/>
  <c r="J686" i="22"/>
  <c r="J685" i="22"/>
  <c r="J684" i="22"/>
  <c r="J683" i="22"/>
  <c r="J682" i="22"/>
  <c r="J681" i="22"/>
  <c r="J680" i="22"/>
  <c r="J679" i="22"/>
  <c r="J678" i="22"/>
  <c r="J677" i="22"/>
  <c r="J676" i="22"/>
  <c r="J675" i="22"/>
  <c r="J674" i="22"/>
  <c r="J673" i="22"/>
  <c r="J672" i="22"/>
  <c r="J671" i="22"/>
  <c r="J670" i="22"/>
  <c r="J669" i="22"/>
  <c r="J668" i="22"/>
  <c r="J667" i="22"/>
  <c r="J666" i="22"/>
  <c r="J665" i="22"/>
  <c r="J664" i="22"/>
  <c r="J663" i="22"/>
  <c r="J662" i="22"/>
  <c r="J661" i="22"/>
  <c r="J660" i="22"/>
  <c r="J659" i="22"/>
  <c r="J658" i="22"/>
  <c r="J657" i="22"/>
  <c r="J656" i="22"/>
  <c r="J655" i="22"/>
  <c r="J654" i="22"/>
  <c r="J653" i="22"/>
  <c r="J652" i="22"/>
  <c r="J651" i="22"/>
  <c r="J650" i="22"/>
  <c r="J649" i="22"/>
  <c r="J648" i="22"/>
  <c r="J647" i="22"/>
  <c r="J646" i="22"/>
  <c r="J645" i="22"/>
  <c r="J644" i="22"/>
  <c r="J643" i="22"/>
  <c r="J642" i="22"/>
  <c r="J641" i="22"/>
  <c r="J640" i="22"/>
  <c r="J639" i="22"/>
  <c r="J638" i="22"/>
  <c r="J637" i="22"/>
  <c r="J636" i="22"/>
  <c r="J635" i="22"/>
  <c r="J634" i="22"/>
  <c r="J633" i="22"/>
  <c r="J632" i="22"/>
  <c r="J631" i="22"/>
  <c r="J630" i="22"/>
  <c r="J629" i="22"/>
  <c r="J628" i="22"/>
  <c r="J627" i="22"/>
  <c r="J626" i="22"/>
  <c r="J625" i="22"/>
  <c r="J624" i="22"/>
  <c r="J623" i="22"/>
  <c r="J622" i="22"/>
  <c r="J621" i="22"/>
  <c r="J620" i="22"/>
  <c r="J619" i="22"/>
  <c r="J618" i="22"/>
  <c r="J617" i="22"/>
  <c r="J616" i="22"/>
  <c r="J615" i="22"/>
  <c r="J614" i="22"/>
  <c r="J613" i="22"/>
  <c r="J612" i="22"/>
  <c r="J611" i="22"/>
  <c r="J610" i="22"/>
  <c r="J609" i="22"/>
  <c r="J608" i="22"/>
  <c r="J607" i="22"/>
  <c r="J606" i="22"/>
  <c r="J605" i="22"/>
  <c r="J604" i="22"/>
  <c r="J603" i="22"/>
  <c r="J602" i="22"/>
  <c r="J601" i="22"/>
  <c r="J600" i="22"/>
  <c r="J599" i="22"/>
  <c r="J598" i="22"/>
  <c r="J597" i="22"/>
  <c r="J596" i="22"/>
  <c r="J595" i="22"/>
  <c r="J594" i="22"/>
  <c r="J593" i="22"/>
  <c r="J592" i="22"/>
  <c r="J591" i="22"/>
  <c r="J590" i="22"/>
  <c r="J589" i="22"/>
  <c r="J588" i="22"/>
  <c r="J587" i="22"/>
  <c r="J586" i="22"/>
  <c r="J585" i="22"/>
  <c r="J584" i="22"/>
  <c r="J583" i="22"/>
  <c r="J582" i="22"/>
  <c r="J581" i="22"/>
  <c r="J580" i="22"/>
  <c r="J579" i="22"/>
  <c r="J578" i="22"/>
  <c r="J577" i="22"/>
  <c r="J576" i="22"/>
  <c r="J575" i="22"/>
  <c r="J574" i="22"/>
  <c r="J573" i="22"/>
  <c r="J572" i="22"/>
  <c r="J571" i="22"/>
  <c r="J570" i="22"/>
  <c r="J569" i="22"/>
  <c r="J568" i="22"/>
  <c r="J567" i="22"/>
  <c r="J566" i="22"/>
  <c r="J565" i="22"/>
  <c r="J564" i="22"/>
  <c r="J563" i="22"/>
  <c r="J562" i="22"/>
  <c r="J561" i="22"/>
  <c r="J560" i="22"/>
  <c r="J559" i="22"/>
  <c r="J558" i="22"/>
  <c r="J557" i="22"/>
  <c r="J556" i="22"/>
  <c r="J555" i="22"/>
  <c r="J554" i="22"/>
  <c r="J553" i="22"/>
  <c r="J552" i="22"/>
  <c r="J551" i="22"/>
  <c r="J550" i="22"/>
  <c r="J549" i="22"/>
  <c r="J548" i="22"/>
  <c r="J547" i="22"/>
  <c r="J546" i="22"/>
  <c r="J545" i="22"/>
  <c r="J544" i="22"/>
  <c r="J543" i="22"/>
  <c r="J542" i="22"/>
  <c r="J541" i="22"/>
  <c r="J540" i="22"/>
  <c r="J539" i="22"/>
  <c r="J538" i="22"/>
  <c r="J537" i="22"/>
  <c r="J536" i="22"/>
  <c r="J535" i="22"/>
  <c r="J534" i="22"/>
  <c r="J533" i="22"/>
  <c r="J532" i="22"/>
  <c r="J531" i="22"/>
  <c r="J530" i="22"/>
  <c r="J529" i="22"/>
  <c r="J528" i="22"/>
  <c r="J527" i="22"/>
  <c r="J526" i="22"/>
  <c r="J525" i="22"/>
  <c r="J524" i="22"/>
  <c r="J523" i="22"/>
  <c r="J522" i="22"/>
  <c r="J521" i="22"/>
  <c r="J520" i="22"/>
  <c r="J519" i="22"/>
  <c r="J518" i="22"/>
  <c r="J517" i="22"/>
  <c r="J516" i="22"/>
  <c r="J515" i="22"/>
  <c r="J514" i="22"/>
  <c r="J513" i="22"/>
  <c r="J512" i="22"/>
  <c r="J511" i="22"/>
  <c r="J510" i="22"/>
  <c r="J509" i="22"/>
  <c r="J508" i="22"/>
  <c r="J507" i="22"/>
  <c r="J506" i="22"/>
  <c r="J505" i="22"/>
  <c r="J504" i="22"/>
  <c r="J503" i="22"/>
  <c r="J502" i="22"/>
  <c r="J501" i="22"/>
  <c r="J500" i="22"/>
  <c r="J499" i="22"/>
  <c r="J498" i="22"/>
  <c r="J497" i="22"/>
  <c r="J496" i="22"/>
  <c r="J495" i="22"/>
  <c r="J494" i="22"/>
  <c r="J493" i="22"/>
  <c r="J492" i="22"/>
  <c r="J491" i="22"/>
  <c r="J490" i="22"/>
  <c r="J489" i="22"/>
  <c r="J488" i="22"/>
  <c r="J487" i="22"/>
  <c r="J486" i="22"/>
  <c r="J485" i="22"/>
  <c r="J484" i="22"/>
  <c r="J483" i="22"/>
  <c r="J482" i="22"/>
  <c r="J481" i="22"/>
  <c r="J480" i="22"/>
  <c r="J479" i="22"/>
  <c r="J478" i="22"/>
  <c r="J477" i="22"/>
  <c r="J476" i="22"/>
  <c r="J475" i="22"/>
  <c r="J474" i="22"/>
  <c r="J473" i="22"/>
  <c r="J472" i="22"/>
  <c r="J471" i="22"/>
  <c r="J470" i="22"/>
  <c r="J469" i="22"/>
  <c r="J468" i="22"/>
  <c r="J467" i="22"/>
  <c r="J466" i="22"/>
  <c r="J465" i="22"/>
  <c r="J464" i="22"/>
  <c r="J463" i="22"/>
  <c r="J462" i="22"/>
  <c r="J461" i="22"/>
  <c r="J460" i="22"/>
  <c r="J459" i="22"/>
  <c r="J458" i="22"/>
  <c r="J457" i="22"/>
  <c r="J456" i="22"/>
  <c r="J455" i="22"/>
  <c r="J454" i="22"/>
  <c r="J453" i="22"/>
  <c r="J452" i="22"/>
  <c r="J451" i="22"/>
  <c r="J450" i="22"/>
  <c r="J449" i="22"/>
  <c r="J448" i="22"/>
  <c r="J447" i="22"/>
  <c r="J446" i="22"/>
  <c r="J445" i="22"/>
  <c r="J444" i="22"/>
  <c r="J443" i="22"/>
  <c r="J442" i="22"/>
  <c r="J441" i="22"/>
  <c r="J440" i="22"/>
  <c r="J439" i="22"/>
  <c r="J438" i="22"/>
  <c r="J437" i="22"/>
  <c r="J436" i="22"/>
  <c r="J435" i="22"/>
  <c r="J434" i="22"/>
  <c r="J433" i="22"/>
  <c r="J432" i="22"/>
  <c r="J431" i="22"/>
  <c r="J430" i="22"/>
  <c r="J429" i="22"/>
  <c r="J428" i="22"/>
  <c r="J427" i="22"/>
  <c r="J426" i="22"/>
  <c r="J425" i="22"/>
  <c r="J424" i="22"/>
  <c r="J423" i="22"/>
  <c r="J422" i="22"/>
  <c r="J421" i="22"/>
  <c r="J420" i="22"/>
  <c r="J419" i="22"/>
  <c r="J418" i="22"/>
  <c r="J417" i="22"/>
  <c r="J416" i="22"/>
  <c r="J415" i="22"/>
  <c r="J414" i="22"/>
  <c r="J413" i="22"/>
  <c r="J412" i="22"/>
  <c r="J411" i="22"/>
  <c r="J410" i="22"/>
  <c r="J409" i="22"/>
  <c r="J408" i="22"/>
  <c r="J407" i="22"/>
  <c r="J406" i="22"/>
  <c r="J405" i="22"/>
  <c r="J404" i="22"/>
  <c r="J403" i="22"/>
  <c r="J402" i="22"/>
  <c r="J401" i="22"/>
  <c r="J400" i="22"/>
  <c r="J399" i="22"/>
  <c r="J398" i="22"/>
  <c r="J397" i="22"/>
  <c r="J396" i="22"/>
  <c r="J395" i="22"/>
  <c r="J394" i="22"/>
  <c r="J393" i="22"/>
  <c r="J392" i="22"/>
  <c r="J391" i="22"/>
  <c r="J390" i="22"/>
  <c r="J389" i="22"/>
  <c r="J388" i="22"/>
  <c r="J387" i="22"/>
  <c r="J386" i="22"/>
  <c r="J385" i="22"/>
  <c r="J384" i="22"/>
  <c r="J383" i="22"/>
  <c r="J382" i="22"/>
  <c r="J381" i="22"/>
  <c r="J380" i="22"/>
  <c r="J379" i="22"/>
  <c r="J378" i="22"/>
  <c r="J377" i="22"/>
  <c r="J376" i="22"/>
  <c r="J375" i="22"/>
  <c r="J374" i="22"/>
  <c r="J373" i="22"/>
  <c r="J372" i="22"/>
  <c r="J371" i="22"/>
  <c r="J370" i="22"/>
  <c r="J369" i="22"/>
  <c r="J368" i="22"/>
  <c r="J367" i="22"/>
  <c r="J366" i="22"/>
  <c r="J365" i="22"/>
  <c r="J364" i="22"/>
  <c r="J363" i="22"/>
  <c r="J362" i="22"/>
  <c r="J361" i="22"/>
  <c r="J360" i="22"/>
  <c r="J359" i="22"/>
  <c r="J358" i="22"/>
  <c r="J357" i="22"/>
  <c r="J356" i="22"/>
  <c r="J355" i="22"/>
  <c r="J354" i="22"/>
  <c r="J353" i="22"/>
  <c r="J352" i="22"/>
  <c r="J351" i="22"/>
  <c r="J350" i="22"/>
  <c r="J349" i="22"/>
  <c r="J348" i="22"/>
  <c r="J347" i="22"/>
  <c r="J346" i="22"/>
  <c r="J345" i="22"/>
  <c r="J344" i="22"/>
  <c r="J343" i="22"/>
  <c r="J342" i="22"/>
  <c r="J341" i="22"/>
  <c r="J340" i="22"/>
  <c r="J339" i="22"/>
  <c r="J338" i="22"/>
  <c r="J337" i="22"/>
  <c r="J336" i="22"/>
  <c r="J335" i="22"/>
  <c r="J334" i="22"/>
  <c r="J333" i="22"/>
  <c r="J332" i="22"/>
  <c r="J331" i="22"/>
  <c r="J330" i="22"/>
  <c r="J329" i="22"/>
  <c r="J328" i="22"/>
  <c r="J327" i="22"/>
  <c r="J326" i="22"/>
  <c r="J325" i="22"/>
  <c r="J324" i="22"/>
  <c r="J323" i="22"/>
  <c r="J322" i="22"/>
  <c r="J321" i="22"/>
  <c r="J320" i="22"/>
  <c r="J319" i="22"/>
  <c r="J318" i="22"/>
  <c r="J317" i="22"/>
  <c r="J316" i="22"/>
  <c r="J315" i="22"/>
  <c r="J314" i="22"/>
  <c r="J313" i="22"/>
  <c r="J312" i="22"/>
  <c r="J311" i="22"/>
  <c r="J310" i="22"/>
  <c r="J309" i="22"/>
  <c r="J308" i="22"/>
  <c r="J307" i="22"/>
  <c r="J306" i="22"/>
  <c r="J305" i="22"/>
  <c r="J304" i="22"/>
  <c r="J303" i="22"/>
  <c r="J302" i="22"/>
  <c r="J301" i="22"/>
  <c r="J300" i="22"/>
  <c r="J299" i="22"/>
  <c r="J298" i="22"/>
  <c r="J297" i="22"/>
  <c r="J296" i="22"/>
  <c r="J295" i="22"/>
  <c r="J294" i="22"/>
  <c r="J293" i="22"/>
  <c r="J292" i="22"/>
  <c r="J291" i="22"/>
  <c r="J290" i="22"/>
  <c r="J289" i="22"/>
  <c r="J288" i="22"/>
  <c r="J287" i="22"/>
  <c r="J286" i="22"/>
  <c r="J285" i="22"/>
  <c r="J284" i="22"/>
  <c r="J283" i="22"/>
  <c r="J282" i="22"/>
  <c r="J281" i="22"/>
  <c r="J280" i="22"/>
  <c r="J279" i="22"/>
  <c r="J278" i="22"/>
  <c r="J277" i="22"/>
  <c r="J276" i="22"/>
  <c r="J275" i="22"/>
  <c r="J274" i="22"/>
  <c r="J273" i="22"/>
  <c r="J272" i="22"/>
  <c r="J271" i="22"/>
  <c r="J270" i="22"/>
  <c r="J269" i="22"/>
  <c r="J268" i="22"/>
  <c r="J267" i="22"/>
  <c r="J266" i="22"/>
  <c r="J265" i="22"/>
  <c r="J264" i="22"/>
  <c r="J263" i="22"/>
  <c r="J262" i="22"/>
  <c r="J261" i="22"/>
  <c r="J260" i="22"/>
  <c r="J259" i="22"/>
  <c r="J258" i="22"/>
  <c r="J257" i="22"/>
  <c r="J256" i="22"/>
  <c r="J255" i="22"/>
  <c r="J254" i="22"/>
  <c r="J253" i="22"/>
  <c r="J252" i="22"/>
  <c r="J251" i="22"/>
  <c r="J250" i="22"/>
  <c r="J249" i="22"/>
  <c r="J248" i="22"/>
  <c r="J247" i="22"/>
  <c r="J246" i="22"/>
  <c r="J245" i="22"/>
  <c r="J244" i="22"/>
  <c r="J243" i="22"/>
  <c r="J242" i="22"/>
  <c r="J241" i="22"/>
  <c r="J240" i="22"/>
  <c r="J239" i="22"/>
  <c r="J238" i="22"/>
  <c r="J237" i="22"/>
  <c r="J236" i="22"/>
  <c r="J235" i="22"/>
  <c r="J234" i="22"/>
  <c r="J233" i="22"/>
  <c r="J232" i="22"/>
  <c r="J231" i="22"/>
  <c r="J230" i="22"/>
  <c r="J229" i="22"/>
  <c r="J228" i="22"/>
  <c r="J227" i="22"/>
  <c r="J226" i="22"/>
  <c r="J225" i="22"/>
  <c r="J224" i="22"/>
  <c r="J223" i="22"/>
  <c r="J222" i="22"/>
  <c r="J221" i="22"/>
  <c r="J220" i="22"/>
  <c r="J219" i="22"/>
  <c r="J218" i="22"/>
  <c r="J217" i="22"/>
  <c r="J216" i="22"/>
  <c r="J215" i="22"/>
  <c r="J214" i="22"/>
  <c r="J213" i="22"/>
  <c r="J212" i="22"/>
  <c r="J211" i="22"/>
  <c r="J210" i="22"/>
  <c r="J209" i="22"/>
  <c r="J208" i="22"/>
  <c r="J207" i="22"/>
  <c r="J206" i="22"/>
  <c r="J205" i="22"/>
  <c r="J204" i="22"/>
  <c r="J203" i="22"/>
  <c r="J202" i="22"/>
  <c r="J201" i="22"/>
  <c r="J200" i="22"/>
  <c r="J199" i="22"/>
  <c r="J198" i="22"/>
  <c r="J197" i="22"/>
  <c r="J196" i="22"/>
  <c r="J195" i="22"/>
  <c r="J194" i="22"/>
  <c r="J193" i="22"/>
  <c r="J192" i="22"/>
  <c r="J191" i="22"/>
  <c r="J190" i="22"/>
  <c r="J189" i="22"/>
  <c r="J188" i="22"/>
  <c r="J187" i="22"/>
  <c r="J186" i="22"/>
  <c r="J185" i="22"/>
  <c r="J184" i="22"/>
  <c r="J183" i="22"/>
  <c r="J182" i="22"/>
  <c r="J181" i="22"/>
  <c r="J180" i="22"/>
  <c r="J179" i="22"/>
  <c r="J178" i="22"/>
  <c r="J177" i="22"/>
  <c r="J176" i="22"/>
  <c r="J175" i="22"/>
  <c r="J174" i="22"/>
  <c r="J173" i="22"/>
  <c r="J172" i="22"/>
  <c r="J171" i="22"/>
  <c r="J170" i="22"/>
  <c r="J169" i="22"/>
  <c r="J168" i="22"/>
  <c r="J167" i="22"/>
  <c r="J166" i="22"/>
  <c r="J165" i="22"/>
  <c r="J164" i="22"/>
  <c r="J163" i="22"/>
  <c r="J162" i="22"/>
  <c r="J161" i="22"/>
  <c r="J160" i="22"/>
  <c r="J159" i="22"/>
  <c r="J158" i="22"/>
  <c r="J157" i="22"/>
  <c r="J156" i="22"/>
  <c r="J155" i="22"/>
  <c r="J154" i="22"/>
  <c r="J153" i="22"/>
  <c r="J152" i="22"/>
  <c r="J151" i="22"/>
  <c r="J150" i="22"/>
  <c r="J149" i="22"/>
  <c r="J148" i="22"/>
  <c r="J147" i="22"/>
  <c r="J146" i="22"/>
  <c r="J145" i="22"/>
  <c r="J144" i="22"/>
  <c r="J143" i="22"/>
  <c r="J142" i="22"/>
  <c r="J141" i="22"/>
  <c r="J140" i="22"/>
  <c r="J139" i="22"/>
  <c r="J138" i="22"/>
  <c r="J137" i="22"/>
  <c r="J136" i="22"/>
  <c r="J135" i="22"/>
  <c r="J134" i="22"/>
  <c r="J133" i="22"/>
  <c r="J132" i="22"/>
  <c r="J131" i="22"/>
  <c r="J130" i="22"/>
  <c r="J129" i="22"/>
  <c r="J128" i="22"/>
  <c r="J127" i="22"/>
  <c r="J126" i="22"/>
  <c r="J125" i="22"/>
  <c r="J124" i="22"/>
  <c r="J123" i="22"/>
  <c r="J122" i="22"/>
  <c r="J121" i="22"/>
  <c r="J120" i="22"/>
  <c r="J119" i="22"/>
  <c r="J118" i="22"/>
  <c r="J117" i="22"/>
  <c r="J116" i="22"/>
  <c r="J115" i="22"/>
  <c r="J114" i="22"/>
  <c r="J113" i="22"/>
  <c r="J112" i="22"/>
  <c r="J111" i="22"/>
  <c r="J110" i="22"/>
  <c r="J109" i="22"/>
  <c r="J108" i="22"/>
  <c r="J107" i="22"/>
  <c r="J106" i="22"/>
  <c r="J105" i="22"/>
  <c r="J104" i="22"/>
  <c r="J103" i="22"/>
  <c r="J102" i="22"/>
  <c r="J101" i="22"/>
  <c r="J100" i="22"/>
  <c r="J99" i="22"/>
  <c r="J98" i="22"/>
  <c r="J97" i="22"/>
  <c r="J96" i="22"/>
  <c r="J95" i="22"/>
  <c r="J94" i="22"/>
  <c r="J93" i="22"/>
  <c r="J92" i="22"/>
  <c r="J91" i="22"/>
  <c r="J90" i="22"/>
  <c r="J89" i="22"/>
  <c r="J88" i="22"/>
  <c r="J87" i="22"/>
  <c r="J86" i="22"/>
  <c r="J85" i="22"/>
  <c r="J84" i="22"/>
  <c r="J83" i="22"/>
  <c r="J82" i="22"/>
  <c r="J81" i="22"/>
  <c r="J80" i="22"/>
  <c r="J79" i="22"/>
  <c r="J78" i="22"/>
  <c r="J77" i="22"/>
  <c r="J76" i="22"/>
  <c r="J75" i="22"/>
  <c r="J74" i="22"/>
  <c r="J73" i="22"/>
  <c r="J72" i="22"/>
  <c r="J71" i="22"/>
  <c r="J70" i="22"/>
  <c r="J69" i="22"/>
  <c r="J68" i="22"/>
  <c r="J67" i="22"/>
  <c r="J66" i="22"/>
  <c r="J65" i="22"/>
  <c r="J64" i="22"/>
  <c r="J63" i="22"/>
  <c r="J62" i="22"/>
  <c r="J61" i="22"/>
  <c r="J60" i="22"/>
  <c r="J59" i="22"/>
  <c r="J58" i="22"/>
  <c r="J57" i="22"/>
  <c r="J56" i="22"/>
  <c r="J55" i="22"/>
  <c r="J54" i="22"/>
  <c r="J53" i="22"/>
  <c r="J52" i="22"/>
  <c r="J51" i="22"/>
  <c r="J50" i="22"/>
  <c r="J49" i="22"/>
  <c r="J48" i="22"/>
  <c r="J47" i="22"/>
  <c r="J46" i="22"/>
  <c r="J45" i="22"/>
  <c r="J44" i="22"/>
  <c r="J43" i="22"/>
  <c r="J42" i="22"/>
  <c r="J41" i="22"/>
  <c r="J40" i="22"/>
  <c r="J39" i="22"/>
  <c r="J38" i="22"/>
  <c r="J37" i="22"/>
  <c r="J36" i="22"/>
  <c r="J35" i="22"/>
  <c r="J34" i="22"/>
  <c r="J33" i="22"/>
  <c r="J32" i="22"/>
  <c r="J31" i="22"/>
  <c r="J30" i="22"/>
  <c r="J29" i="22"/>
  <c r="J28" i="22"/>
  <c r="J27" i="22"/>
  <c r="J26" i="22"/>
  <c r="J25" i="22"/>
  <c r="J24" i="22"/>
  <c r="J23" i="22"/>
  <c r="J22" i="22"/>
  <c r="J21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J6" i="22"/>
  <c r="J5" i="22"/>
  <c r="J4" i="22"/>
  <c r="J3" i="22"/>
  <c r="J2" i="22"/>
  <c r="E14" i="19" l="1"/>
</calcChain>
</file>

<file path=xl/sharedStrings.xml><?xml version="1.0" encoding="utf-8"?>
<sst xmlns="http://schemas.openxmlformats.org/spreadsheetml/2006/main" count="9449" uniqueCount="2024">
  <si>
    <t>行政班级</t>
  </si>
  <si>
    <t>学号</t>
  </si>
  <si>
    <t>姓名</t>
  </si>
  <si>
    <t>课程环节</t>
  </si>
  <si>
    <t>土木工程学院</t>
  </si>
  <si>
    <t>出题教师</t>
    <phoneticPr fontId="3" type="noConversion"/>
  </si>
  <si>
    <t>阅卷教师</t>
    <phoneticPr fontId="3" type="noConversion"/>
  </si>
  <si>
    <t>填报单位(章):</t>
    <phoneticPr fontId="3" type="noConversion"/>
  </si>
  <si>
    <t>序
号</t>
    <phoneticPr fontId="3" type="noConversion"/>
  </si>
  <si>
    <t>年级</t>
    <phoneticPr fontId="3" type="noConversion"/>
  </si>
  <si>
    <t>学年学期</t>
    <phoneticPr fontId="3" type="noConversion"/>
  </si>
  <si>
    <t>重修
成绩</t>
    <phoneticPr fontId="3" type="noConversion"/>
  </si>
  <si>
    <r>
      <t>备注</t>
    </r>
    <r>
      <rPr>
        <b/>
        <sz val="11"/>
        <color rgb="FFFF00FF"/>
        <rFont val="微软雅黑"/>
        <family val="2"/>
        <charset val="134"/>
      </rPr>
      <t xml:space="preserve">
请选择</t>
    </r>
    <phoneticPr fontId="3" type="noConversion"/>
  </si>
  <si>
    <t>承担单位</t>
    <phoneticPr fontId="3" type="noConversion"/>
  </si>
  <si>
    <t>信息工程学院</t>
  </si>
  <si>
    <t>交通工程学院</t>
  </si>
  <si>
    <t>机电工程学院</t>
  </si>
  <si>
    <t>环境工程学院</t>
  </si>
  <si>
    <t>工商管理学院</t>
  </si>
  <si>
    <t>建筑艺术学院</t>
  </si>
  <si>
    <t>财经管理学院</t>
  </si>
  <si>
    <t>工程管理学院</t>
  </si>
  <si>
    <t>建筑经济学院</t>
  </si>
  <si>
    <t>CX附件5-1</t>
  </si>
  <si>
    <t>应考
科次</t>
    <phoneticPr fontId="3" type="noConversion"/>
  </si>
  <si>
    <t>未通过
科次</t>
    <phoneticPr fontId="3" type="noConversion"/>
  </si>
  <si>
    <t>提交
日期</t>
    <phoneticPr fontId="3" type="noConversion"/>
  </si>
  <si>
    <t>2021-2022-1</t>
    <phoneticPr fontId="3" type="noConversion"/>
  </si>
  <si>
    <t>重修成绩填报表--实训课</t>
    <phoneticPr fontId="3" type="noConversion"/>
  </si>
  <si>
    <t>序号</t>
    <phoneticPr fontId="3" type="noConversion"/>
  </si>
  <si>
    <t>承担单位</t>
  </si>
  <si>
    <t>院部</t>
    <phoneticPr fontId="3" type="noConversion"/>
  </si>
  <si>
    <t>年级</t>
  </si>
  <si>
    <t>学年学期</t>
  </si>
  <si>
    <t>科数</t>
    <phoneticPr fontId="3" type="noConversion"/>
  </si>
  <si>
    <t>备注</t>
    <phoneticPr fontId="3" type="noConversion"/>
  </si>
  <si>
    <t>财经管理</t>
  </si>
  <si>
    <t>财经管理</t>
    <phoneticPr fontId="3" type="noConversion"/>
  </si>
  <si>
    <t>2019</t>
  </si>
  <si>
    <t>会计G192</t>
  </si>
  <si>
    <t>1911110240</t>
  </si>
  <si>
    <t>嵇麟</t>
  </si>
  <si>
    <t>2020-2021学年第一学期</t>
  </si>
  <si>
    <t>[1011005]会计信息化</t>
  </si>
  <si>
    <t>财经管理</t>
    <phoneticPr fontId="3" type="noConversion"/>
  </si>
  <si>
    <t>1911140225</t>
  </si>
  <si>
    <t>张艺成</t>
  </si>
  <si>
    <t>2016</t>
  </si>
  <si>
    <t>2017</t>
  </si>
  <si>
    <t>2018</t>
  </si>
  <si>
    <t>2020</t>
  </si>
  <si>
    <t>财经管理</t>
    <phoneticPr fontId="3" type="noConversion"/>
  </si>
  <si>
    <t>1911140229</t>
  </si>
  <si>
    <t>王洪轩</t>
  </si>
  <si>
    <t>1911140232</t>
  </si>
  <si>
    <t>曹硕</t>
  </si>
  <si>
    <t>1911140244</t>
  </si>
  <si>
    <t>史振宁</t>
  </si>
  <si>
    <t>[1021001]基础会计</t>
  </si>
  <si>
    <t>会计G193</t>
  </si>
  <si>
    <t>1911140304</t>
  </si>
  <si>
    <t>王晓雯</t>
  </si>
  <si>
    <t>[1021010]基础会计</t>
  </si>
  <si>
    <t>1911140306</t>
  </si>
  <si>
    <t>孙月婷</t>
  </si>
  <si>
    <t>[1021011]统计学基础</t>
  </si>
  <si>
    <t>1911140323</t>
  </si>
  <si>
    <t>高宛婷</t>
  </si>
  <si>
    <t>[1031001]基础会计</t>
  </si>
  <si>
    <t>1911140329</t>
  </si>
  <si>
    <t>付旭洋</t>
  </si>
  <si>
    <t>[1031003]统计学基础</t>
  </si>
  <si>
    <t>会计G195</t>
  </si>
  <si>
    <t>1911110511</t>
  </si>
  <si>
    <t>王晶晶</t>
  </si>
  <si>
    <t>[1031012]财务管理</t>
  </si>
  <si>
    <t>1911110518</t>
  </si>
  <si>
    <t>田嘉</t>
  </si>
  <si>
    <t>[1100063]管理会计</t>
  </si>
  <si>
    <t>财管G201</t>
  </si>
  <si>
    <t>2011310113</t>
  </si>
  <si>
    <t>姜艾其</t>
  </si>
  <si>
    <t>[1100107]统计学基础</t>
  </si>
  <si>
    <t>2011310114</t>
  </si>
  <si>
    <t>邢铧予</t>
  </si>
  <si>
    <t>[1100167]会计信息化</t>
  </si>
  <si>
    <t>2011310120</t>
  </si>
  <si>
    <t>王思诺</t>
  </si>
  <si>
    <t>[11002008]财经应用文写作</t>
  </si>
  <si>
    <t>2011340133</t>
  </si>
  <si>
    <t>杨欣澎</t>
  </si>
  <si>
    <t>[11002022]证券交易</t>
  </si>
  <si>
    <t>财管G202</t>
  </si>
  <si>
    <t>2011310203</t>
  </si>
  <si>
    <t>解佳骏</t>
  </si>
  <si>
    <t>[1100A06]初级会计实务</t>
  </si>
  <si>
    <t>2011310223</t>
  </si>
  <si>
    <t>范心茹</t>
  </si>
  <si>
    <t>[1101028]经济法基础</t>
  </si>
  <si>
    <t>2011310228</t>
  </si>
  <si>
    <t>陈佳茹</t>
  </si>
  <si>
    <t>[11072010]成本会计实务</t>
  </si>
  <si>
    <t>2011310229</t>
  </si>
  <si>
    <t>柴祎萌</t>
  </si>
  <si>
    <t>[11SJ035]沙盘实训</t>
  </si>
  <si>
    <t>2011310230</t>
  </si>
  <si>
    <t>辛向赫</t>
  </si>
  <si>
    <t>党委学生工作部</t>
  </si>
  <si>
    <t>2011310232</t>
  </si>
  <si>
    <t>郑一鸣</t>
  </si>
  <si>
    <t>[9009A01]军事课[军事技能]</t>
  </si>
  <si>
    <t>2011310248</t>
  </si>
  <si>
    <t>姜坤钰</t>
  </si>
  <si>
    <t>工程管理</t>
  </si>
  <si>
    <t>2011340218</t>
  </si>
  <si>
    <t>陈铭珠</t>
  </si>
  <si>
    <t>[0811001]建筑识图与构造</t>
  </si>
  <si>
    <t>2011340231</t>
  </si>
  <si>
    <t>杨雪健</t>
  </si>
  <si>
    <t>[0811002]建筑与装饰材料</t>
  </si>
  <si>
    <t>审计G201</t>
  </si>
  <si>
    <t>2011410101</t>
  </si>
  <si>
    <t>王美琪</t>
  </si>
  <si>
    <t>[0811003]建筑识图与构造</t>
  </si>
  <si>
    <t>2011410127</t>
  </si>
  <si>
    <t>李思瑶</t>
  </si>
  <si>
    <t>[0821005]BIM建模</t>
  </si>
  <si>
    <t>2011410139</t>
  </si>
  <si>
    <t>周萌</t>
  </si>
  <si>
    <t>[09SJ037]建筑识图与构造实训</t>
  </si>
  <si>
    <t>统计G201</t>
  </si>
  <si>
    <t>2011210108</t>
  </si>
  <si>
    <t>任静</t>
  </si>
  <si>
    <t>工商管理</t>
  </si>
  <si>
    <t>2011210115</t>
  </si>
  <si>
    <t>辛志颖</t>
  </si>
  <si>
    <t>[0931002]图形图像处理技术</t>
  </si>
  <si>
    <t>2011210131</t>
  </si>
  <si>
    <t>刘胜雪</t>
  </si>
  <si>
    <t>[0931008]电子商务文案写作</t>
  </si>
  <si>
    <t>2011210136</t>
  </si>
  <si>
    <t>刘婷</t>
  </si>
  <si>
    <t>[1000056]人力资源管理</t>
  </si>
  <si>
    <t>2011210140</t>
  </si>
  <si>
    <t>邱子慧</t>
  </si>
  <si>
    <t>[1000085]企业经营沙盘模拟</t>
  </si>
  <si>
    <t>统计G202</t>
  </si>
  <si>
    <t>2011210208</t>
  </si>
  <si>
    <t>李书兵</t>
  </si>
  <si>
    <t>[1000131]网络营销实务</t>
  </si>
  <si>
    <t>2011210234</t>
  </si>
  <si>
    <t>武越</t>
  </si>
  <si>
    <t>[10002010]跨境电子商务实务</t>
  </si>
  <si>
    <t>2011210104</t>
  </si>
  <si>
    <t>任秋萍</t>
  </si>
  <si>
    <t>[10012013]移动电子商务实务</t>
  </si>
  <si>
    <t>[1002010]价格理论与实务</t>
  </si>
  <si>
    <t>2011210116</t>
  </si>
  <si>
    <t>亢宇驰</t>
  </si>
  <si>
    <t>[1002019]房地产经纪业务</t>
  </si>
  <si>
    <t>2011210119</t>
  </si>
  <si>
    <t>杨雨婷</t>
  </si>
  <si>
    <t>环境工程</t>
  </si>
  <si>
    <t>2011210137</t>
  </si>
  <si>
    <t>邓翾</t>
  </si>
  <si>
    <t>[0300004]电气消防技术</t>
  </si>
  <si>
    <t>[0300163]建筑供配电与照明</t>
  </si>
  <si>
    <t>2011210210</t>
  </si>
  <si>
    <t>张小桐</t>
  </si>
  <si>
    <t>[03042011]给排水工程施工组织与管理</t>
  </si>
  <si>
    <t>2011210213</t>
  </si>
  <si>
    <t>代昊轩</t>
  </si>
  <si>
    <t>[0311001]安装工程制图</t>
  </si>
  <si>
    <t>[0311008]供热工程</t>
  </si>
  <si>
    <t>会计G203</t>
  </si>
  <si>
    <t>2011140335</t>
  </si>
  <si>
    <t>赵绥</t>
  </si>
  <si>
    <t>[0321001]建筑构造与识图</t>
  </si>
  <si>
    <t>2011140344</t>
  </si>
  <si>
    <t>曹孟竹</t>
  </si>
  <si>
    <t>[0321002]电工基础知识与技能</t>
  </si>
  <si>
    <t>会计G204</t>
  </si>
  <si>
    <t>2011110402</t>
  </si>
  <si>
    <t>宋春来</t>
  </si>
  <si>
    <t>[0321008]建筑供配电与照明</t>
  </si>
  <si>
    <t>2011110408</t>
  </si>
  <si>
    <t>尹颐</t>
  </si>
  <si>
    <t>[0341003]电子基础知识与技能</t>
  </si>
  <si>
    <t>2011140405</t>
  </si>
  <si>
    <t>朱琳</t>
  </si>
  <si>
    <t>机电工程</t>
  </si>
  <si>
    <t>2011140406</t>
  </si>
  <si>
    <t>吴明洋</t>
  </si>
  <si>
    <t>[0511001]工程图识读与绘制</t>
  </si>
  <si>
    <t>2011140407</t>
  </si>
  <si>
    <t>林彦廷</t>
  </si>
  <si>
    <t>[0511002]AutoCAD图纸设计</t>
  </si>
  <si>
    <t>2011140413</t>
  </si>
  <si>
    <t>史佳明</t>
  </si>
  <si>
    <t>[0521001]实用电工技术</t>
  </si>
  <si>
    <t>2011140414</t>
  </si>
  <si>
    <t>陈克赏</t>
  </si>
  <si>
    <t>[0521002]液压气压传动系统应用</t>
  </si>
  <si>
    <t>会计G205</t>
  </si>
  <si>
    <t>2011110513</t>
  </si>
  <si>
    <t>郑艳雪</t>
  </si>
  <si>
    <t>[0521052]CAD图纸设计</t>
  </si>
  <si>
    <t>2011110517</t>
  </si>
  <si>
    <t>皮婉琪</t>
  </si>
  <si>
    <t>[0571003]新能源汽车概论</t>
  </si>
  <si>
    <t>2011140501</t>
  </si>
  <si>
    <t>高爽</t>
  </si>
  <si>
    <t>基础教学部</t>
  </si>
  <si>
    <t>2011140511</t>
  </si>
  <si>
    <t>宋思雨</t>
  </si>
  <si>
    <t>[9000A09]英语</t>
  </si>
  <si>
    <t>2011140530</t>
  </si>
  <si>
    <t>于诗瑶</t>
  </si>
  <si>
    <t>[9000A99]英语</t>
  </si>
  <si>
    <t>2011140539</t>
  </si>
  <si>
    <t>董一茗</t>
  </si>
  <si>
    <t>[9000C05]体育</t>
  </si>
  <si>
    <t>会计G206</t>
  </si>
  <si>
    <t>2011140609</t>
  </si>
  <si>
    <t>柴青松</t>
  </si>
  <si>
    <t>[9009011]数学</t>
  </si>
  <si>
    <t>2011140632</t>
  </si>
  <si>
    <t>赵艺鸿</t>
  </si>
  <si>
    <t>[9009A10]数学</t>
  </si>
  <si>
    <t>2011140637</t>
  </si>
  <si>
    <t>王一涵</t>
  </si>
  <si>
    <t>建筑经济</t>
  </si>
  <si>
    <t>2011310128</t>
  </si>
  <si>
    <t>普措拉姆</t>
  </si>
  <si>
    <t>[0701088]建筑工程经济</t>
  </si>
  <si>
    <t>2011310130</t>
  </si>
  <si>
    <t>李朋泽</t>
  </si>
  <si>
    <t>[0711006]建筑与装饰工程计量与计价</t>
  </si>
  <si>
    <t>[0711007]建筑水暖电工程识图</t>
  </si>
  <si>
    <t>2011310210</t>
  </si>
  <si>
    <t>尹珩旭</t>
  </si>
  <si>
    <t>[0711008]工程项目管理</t>
  </si>
  <si>
    <t>2011310214</t>
  </si>
  <si>
    <t>汪帅</t>
  </si>
  <si>
    <t>[0721001]建筑识图与构造</t>
  </si>
  <si>
    <t>[0721005]建筑企业会计</t>
  </si>
  <si>
    <t>[0721007]建筑工程项目管理</t>
  </si>
  <si>
    <t>2011310246</t>
  </si>
  <si>
    <t>李书雅</t>
  </si>
  <si>
    <t>[0721008]建筑经济</t>
  </si>
  <si>
    <t>2011340204</t>
  </si>
  <si>
    <t>汪佳莹</t>
  </si>
  <si>
    <t>[0801029]建筑工程预算</t>
  </si>
  <si>
    <t>2011340211</t>
  </si>
  <si>
    <t>刘佳丽</t>
  </si>
  <si>
    <t>[08032023]工程项目管理</t>
  </si>
  <si>
    <t>财管G191</t>
  </si>
  <si>
    <t>1911310136</t>
  </si>
  <si>
    <t>胡雪</t>
  </si>
  <si>
    <t>[08SJ036]装饰工程预算实训</t>
  </si>
  <si>
    <t>1911310144</t>
  </si>
  <si>
    <t>马晓秀</t>
  </si>
  <si>
    <t>[08SJ066]工程项目管理沙盘模拟实训</t>
  </si>
  <si>
    <t>1911310147</t>
  </si>
  <si>
    <t>刁显鹏</t>
  </si>
  <si>
    <t>建筑艺术</t>
  </si>
  <si>
    <t>1911340101</t>
  </si>
  <si>
    <t>钱禹舜</t>
  </si>
  <si>
    <t>[0611001]造型基础</t>
  </si>
  <si>
    <t>财管G192</t>
  </si>
  <si>
    <t>1911310247</t>
  </si>
  <si>
    <t>邹晨</t>
  </si>
  <si>
    <t>[0621001]造型基础</t>
  </si>
  <si>
    <t>1911310248</t>
  </si>
  <si>
    <t>李金洋</t>
  </si>
  <si>
    <t>[0621007]室内装饰构造与施工工艺</t>
  </si>
  <si>
    <t>1911340202</t>
  </si>
  <si>
    <t>刘子玉</t>
  </si>
  <si>
    <t>[0621022]设计基础</t>
  </si>
  <si>
    <t>1911340245</t>
  </si>
  <si>
    <t>李迪</t>
  </si>
  <si>
    <t>[0621023]建筑艺术欣赏</t>
  </si>
  <si>
    <t>1911340246</t>
  </si>
  <si>
    <t>关钰茹</t>
  </si>
  <si>
    <t>[0700001]建筑制图与识图</t>
  </si>
  <si>
    <t>会计G191</t>
  </si>
  <si>
    <t>1911140102</t>
  </si>
  <si>
    <t>白馨迪</t>
  </si>
  <si>
    <t>[0700041]造型基础</t>
  </si>
  <si>
    <t>1911140128</t>
  </si>
  <si>
    <t>谷雅楠</t>
  </si>
  <si>
    <t>[0700074]室内空间设计</t>
  </si>
  <si>
    <t>1911140137</t>
  </si>
  <si>
    <t>张琳茁</t>
  </si>
  <si>
    <t>[0700140]计算机辅助设计</t>
  </si>
  <si>
    <t>1911160146</t>
  </si>
  <si>
    <t>孙润明</t>
  </si>
  <si>
    <t>[0703005]室内装饰材料</t>
  </si>
  <si>
    <t>1911110230</t>
  </si>
  <si>
    <t>张艳鑫</t>
  </si>
  <si>
    <t>[0706213]装饰工程计量与计价</t>
  </si>
  <si>
    <t>1911140223</t>
  </si>
  <si>
    <t>张佳莉</t>
  </si>
  <si>
    <t>[0706302]建筑模型制作</t>
  </si>
  <si>
    <t>[07SJ065]室内空间课训</t>
  </si>
  <si>
    <t>1911140234</t>
  </si>
  <si>
    <t>张诗晗</t>
  </si>
  <si>
    <t>交通工程</t>
  </si>
  <si>
    <t>1911140309</t>
  </si>
  <si>
    <t>刘璐璐</t>
  </si>
  <si>
    <t>[0200017]GNSS测量技术</t>
  </si>
  <si>
    <t>[0200058]路基路面工程</t>
  </si>
  <si>
    <t>[0200059]桥梁工程</t>
  </si>
  <si>
    <t>1911140336</t>
  </si>
  <si>
    <t>宫铄飞</t>
  </si>
  <si>
    <t>[0200065]道路建筑材料</t>
  </si>
  <si>
    <t>1911140338</t>
  </si>
  <si>
    <t>周慧钧</t>
  </si>
  <si>
    <t>[0202009]测量平差</t>
  </si>
  <si>
    <t>会计G194</t>
  </si>
  <si>
    <t>1911140401</t>
  </si>
  <si>
    <t>佟瑶</t>
  </si>
  <si>
    <t>[0211002]道路建筑材料</t>
  </si>
  <si>
    <t>1911140407</t>
  </si>
  <si>
    <t>张享育</t>
  </si>
  <si>
    <t>[0221001]测量学基础</t>
  </si>
  <si>
    <t>1911140413</t>
  </si>
  <si>
    <t>房宇欣</t>
  </si>
  <si>
    <t>[0221005]建筑构造</t>
  </si>
  <si>
    <t>1911140430</t>
  </si>
  <si>
    <t>马铁雪</t>
  </si>
  <si>
    <t>[0231008]公路勘测设计</t>
  </si>
  <si>
    <t>1911140431</t>
  </si>
  <si>
    <t>张杰</t>
  </si>
  <si>
    <t>旅游管理</t>
  </si>
  <si>
    <t>1911140434</t>
  </si>
  <si>
    <t>边鑫</t>
  </si>
  <si>
    <t>[1111001]普通话</t>
  </si>
  <si>
    <t>1911140443</t>
  </si>
  <si>
    <t>黄旭</t>
  </si>
  <si>
    <t>[1111002]服务礼仪训练</t>
  </si>
  <si>
    <t>1911140444</t>
  </si>
  <si>
    <t>古丫丫</t>
  </si>
  <si>
    <t>[1111003]酒店管理概论</t>
  </si>
  <si>
    <t>1911110503</t>
  </si>
  <si>
    <t>王立新</t>
  </si>
  <si>
    <t>[1111008]餐饮服务英语</t>
  </si>
  <si>
    <t>[1111012]宴会设计与管理</t>
  </si>
  <si>
    <t>1911110519</t>
  </si>
  <si>
    <t>曹美慧</t>
  </si>
  <si>
    <t>[1121004]辽宁导游基础知识</t>
  </si>
  <si>
    <t>1911140515</t>
  </si>
  <si>
    <t>王禹霏</t>
  </si>
  <si>
    <t>[1121010]旅游英语</t>
  </si>
  <si>
    <t>1911140516</t>
  </si>
  <si>
    <t>陈琳</t>
  </si>
  <si>
    <t>[1200045]旅游英语</t>
  </si>
  <si>
    <t>1911140517</t>
  </si>
  <si>
    <t>张景师</t>
  </si>
  <si>
    <t>[1200077]导游实务</t>
  </si>
  <si>
    <t>1911140524</t>
  </si>
  <si>
    <t>侯中美</t>
  </si>
  <si>
    <t>[12012019]酒店法律与法规</t>
  </si>
  <si>
    <t>1911140533</t>
  </si>
  <si>
    <t>高瑞彤</t>
  </si>
  <si>
    <t>[12022016]旅游美学</t>
  </si>
  <si>
    <t>1911140534</t>
  </si>
  <si>
    <t>侯佳怡</t>
  </si>
  <si>
    <t>[12022017]旅游职业道德</t>
  </si>
  <si>
    <t>1911140543</t>
  </si>
  <si>
    <t>穆勃维</t>
  </si>
  <si>
    <t>[12022019]出境领队英语实务</t>
  </si>
  <si>
    <t>审计G191</t>
  </si>
  <si>
    <t>1911410114</t>
  </si>
  <si>
    <t>梁博</t>
  </si>
  <si>
    <t>[9900002]人际沟通能力训练</t>
  </si>
  <si>
    <t>1911410124</t>
  </si>
  <si>
    <t>丁一鸣</t>
  </si>
  <si>
    <t>[9900005]实用语文写作能力训练</t>
  </si>
  <si>
    <t>1911310133</t>
  </si>
  <si>
    <t>丁子琪</t>
  </si>
  <si>
    <t>2019-2020学年第一学期</t>
  </si>
  <si>
    <t>[9900028]语言表达能力训练</t>
  </si>
  <si>
    <t>[9900043]学庸论语讲读</t>
  </si>
  <si>
    <t>[99X0048]中华茶道</t>
  </si>
  <si>
    <t>1911340116</t>
  </si>
  <si>
    <t>陈佳宜</t>
  </si>
  <si>
    <t>马克思主义教学部</t>
  </si>
  <si>
    <t>1911140303</t>
  </si>
  <si>
    <t>李冰</t>
  </si>
  <si>
    <t>[9009060]形势与政策</t>
  </si>
  <si>
    <t>[9A00003]思想道德修养与法律基础</t>
  </si>
  <si>
    <t>土木工程</t>
  </si>
  <si>
    <t>1911140436</t>
  </si>
  <si>
    <t>舒健洋</t>
  </si>
  <si>
    <t>[0100006]建筑施工技术</t>
  </si>
  <si>
    <t>[0100031]地基与基础</t>
  </si>
  <si>
    <t>[0100073]Revit建模</t>
  </si>
  <si>
    <t>1911140523</t>
  </si>
  <si>
    <t>史姗姗</t>
  </si>
  <si>
    <t>[0100109]建筑识图</t>
  </si>
  <si>
    <t>[0100113]钢结构制作与安装</t>
  </si>
  <si>
    <t>[0111002]建筑识图</t>
  </si>
  <si>
    <t>统计G191</t>
  </si>
  <si>
    <t>1911210132</t>
  </si>
  <si>
    <t>陈志勇</t>
  </si>
  <si>
    <t>[0111005]建筑力学</t>
  </si>
  <si>
    <t>1911210137</t>
  </si>
  <si>
    <t>吴兆清</t>
  </si>
  <si>
    <t>[0111006]BIM概论</t>
  </si>
  <si>
    <t>1911210138</t>
  </si>
  <si>
    <t>曹思颖</t>
  </si>
  <si>
    <t>[0111008]建筑结构</t>
  </si>
  <si>
    <t>1911240119</t>
  </si>
  <si>
    <t>程竟楠</t>
  </si>
  <si>
    <t>[01SJ044]Revit建模实训</t>
  </si>
  <si>
    <t>1911310118</t>
  </si>
  <si>
    <t>冯金金</t>
  </si>
  <si>
    <t>团委</t>
  </si>
  <si>
    <t>[90SJ001]社会实践</t>
  </si>
  <si>
    <t>物业服务（南校）</t>
  </si>
  <si>
    <t>1911310220</t>
  </si>
  <si>
    <t>揣琦</t>
  </si>
  <si>
    <t>[90SJA11]劳动</t>
  </si>
  <si>
    <t>1911310221</t>
  </si>
  <si>
    <t>张志隆</t>
  </si>
  <si>
    <t>信息工程</t>
  </si>
  <si>
    <t>1911310227</t>
  </si>
  <si>
    <t>金禹岐</t>
  </si>
  <si>
    <t>[0400141]移动终端应用技术</t>
  </si>
  <si>
    <t>[0400156]Web服务器端应用开发</t>
  </si>
  <si>
    <t>1911340210</t>
  </si>
  <si>
    <t>王景思</t>
  </si>
  <si>
    <t>[0400160]程序设计基础</t>
  </si>
  <si>
    <t>[0400161]Web实用页面设计</t>
  </si>
  <si>
    <t>[0400165]网站动画制作</t>
  </si>
  <si>
    <t>1911410130</t>
  </si>
  <si>
    <t>谭明洋</t>
  </si>
  <si>
    <t>[0400233]网络安全技术</t>
  </si>
  <si>
    <t>1911410136</t>
  </si>
  <si>
    <t>李欣</t>
  </si>
  <si>
    <t>[0400281]Web前端应用开发</t>
  </si>
  <si>
    <t>财管G181</t>
  </si>
  <si>
    <t>1811340106</t>
  </si>
  <si>
    <t>娄国瑞</t>
  </si>
  <si>
    <t>2021届结业</t>
  </si>
  <si>
    <t>[0400297]WEB实用页面设计</t>
  </si>
  <si>
    <t>1811340115</t>
  </si>
  <si>
    <t>王禹博</t>
  </si>
  <si>
    <t>[0400304]C语言程序设计</t>
  </si>
  <si>
    <t>会计C171</t>
  </si>
  <si>
    <t>1711730107</t>
  </si>
  <si>
    <t>翟梓琳</t>
  </si>
  <si>
    <t>[0400305]实用电工技术</t>
  </si>
  <si>
    <t>1711730112</t>
  </si>
  <si>
    <t>宋世文</t>
  </si>
  <si>
    <t>[0400C10]网络服务器架设</t>
  </si>
  <si>
    <t>1711730118</t>
  </si>
  <si>
    <t>单思哲</t>
  </si>
  <si>
    <t>[0401011]网络安装与综合布线</t>
  </si>
  <si>
    <t>[0411001]网络基础知识</t>
  </si>
  <si>
    <t>[0411004]网站动画制作</t>
  </si>
  <si>
    <t>[0411005]路由交换技术</t>
  </si>
  <si>
    <t>[0411006]网页设计与制作</t>
  </si>
  <si>
    <t>1911310213</t>
  </si>
  <si>
    <t>陈妍希</t>
  </si>
  <si>
    <t>[0411022]VISIO综合布线制图</t>
  </si>
  <si>
    <t>[0421005]Web服务器端应用开发</t>
  </si>
  <si>
    <t>[0421006]安卓应用技术</t>
  </si>
  <si>
    <t>1911310241</t>
  </si>
  <si>
    <t>尚祖云</t>
  </si>
  <si>
    <t>[0421007]软件测试技术与应用</t>
  </si>
  <si>
    <t>[0421010]安卓应用技术</t>
  </si>
  <si>
    <t>[0421012]HTML5开发基础与应用</t>
  </si>
  <si>
    <t>[0431005]C51单片机</t>
  </si>
  <si>
    <t>[0431062]电子测量技术</t>
  </si>
  <si>
    <t>[0431063]电子测量技术</t>
  </si>
  <si>
    <t>1911140123</t>
  </si>
  <si>
    <t>贾悦</t>
  </si>
  <si>
    <t>[0441001]平面构成</t>
  </si>
  <si>
    <t>[0451002]大数据导论</t>
  </si>
  <si>
    <t>1911110208</t>
  </si>
  <si>
    <t>安雨桐</t>
  </si>
  <si>
    <t>[0451006]基于Hadoop的大数据开发</t>
  </si>
  <si>
    <t>1911140228</t>
  </si>
  <si>
    <t>高韩冰</t>
  </si>
  <si>
    <t>[0451008]JAVAWEB</t>
  </si>
  <si>
    <t>[04SJ037]网络综合布线实训</t>
  </si>
  <si>
    <t>[04SJ059]小型电子设备设计与制作实训</t>
  </si>
  <si>
    <t>[05012014]电子整机电路检修与调试</t>
  </si>
  <si>
    <t>[05012015]电子产品设计与实践</t>
  </si>
  <si>
    <t>[05012016]EDA技术应用</t>
  </si>
  <si>
    <t>[1200054]计算机应用基础</t>
  </si>
  <si>
    <t>[9009007]计算机应用基础</t>
  </si>
  <si>
    <t>[9009Aa7]计算机应用基础</t>
  </si>
  <si>
    <t>[9900018]网站开发与网页制作</t>
  </si>
  <si>
    <t>1911110530</t>
  </si>
  <si>
    <t>张家和</t>
  </si>
  <si>
    <t>[9900041]平面设计技术</t>
  </si>
  <si>
    <t>1911140509</t>
  </si>
  <si>
    <t>王娇</t>
  </si>
  <si>
    <t>[9900049]平面设计技术</t>
  </si>
  <si>
    <t>1911140512</t>
  </si>
  <si>
    <t>刘洋</t>
  </si>
  <si>
    <t>[9X00043]PPT制作技术</t>
  </si>
  <si>
    <t>招生就业处</t>
  </si>
  <si>
    <t>[9009A09]职业生涯规划</t>
  </si>
  <si>
    <t>1911410110</t>
  </si>
  <si>
    <t>陈浩然</t>
  </si>
  <si>
    <t>1911410113</t>
  </si>
  <si>
    <t>刘楠</t>
  </si>
  <si>
    <t>1911410135</t>
  </si>
  <si>
    <t>于昕言</t>
  </si>
  <si>
    <t>1911210105</t>
  </si>
  <si>
    <t>郭芙琳</t>
  </si>
  <si>
    <t>1911210136</t>
  </si>
  <si>
    <t>陈宇航</t>
  </si>
  <si>
    <t>1911310122</t>
  </si>
  <si>
    <t>许诺</t>
  </si>
  <si>
    <t>1911310125</t>
  </si>
  <si>
    <t>李东阳</t>
  </si>
  <si>
    <t>1911310207</t>
  </si>
  <si>
    <t>王楠</t>
  </si>
  <si>
    <t>1911310225</t>
  </si>
  <si>
    <t>1911340224</t>
  </si>
  <si>
    <t>张莉莉</t>
  </si>
  <si>
    <t>1911110312</t>
  </si>
  <si>
    <t>王占江</t>
  </si>
  <si>
    <t>1911110335</t>
  </si>
  <si>
    <t>杜一鸣</t>
  </si>
  <si>
    <t>1911140305</t>
  </si>
  <si>
    <t>曲文会</t>
  </si>
  <si>
    <t>1911140404</t>
  </si>
  <si>
    <t>邓榕蔓</t>
  </si>
  <si>
    <t>1711730114</t>
  </si>
  <si>
    <t>褚一寒</t>
  </si>
  <si>
    <t>建筑经济</t>
    <phoneticPr fontId="3" type="noConversion"/>
  </si>
  <si>
    <t>造价G204</t>
  </si>
  <si>
    <t>2008140447</t>
  </si>
  <si>
    <t>聂嘉轩</t>
  </si>
  <si>
    <t>造价G208</t>
  </si>
  <si>
    <t>2008140814</t>
  </si>
  <si>
    <t>宋子翼</t>
  </si>
  <si>
    <t>建筑艺术</t>
    <phoneticPr fontId="3" type="noConversion"/>
  </si>
  <si>
    <t>装饰G201</t>
  </si>
  <si>
    <t>2007110132</t>
  </si>
  <si>
    <t>何嘉豪</t>
  </si>
  <si>
    <t>交通工程</t>
    <phoneticPr fontId="3" type="noConversion"/>
  </si>
  <si>
    <t>道桥G205</t>
  </si>
  <si>
    <t>2002310539</t>
  </si>
  <si>
    <t>耿皓勋</t>
  </si>
  <si>
    <t>市政G201</t>
  </si>
  <si>
    <t>2002110105</t>
  </si>
  <si>
    <t>田禹森</t>
  </si>
  <si>
    <t>工程管理</t>
    <phoneticPr fontId="3" type="noConversion"/>
  </si>
  <si>
    <t>信管G203</t>
  </si>
  <si>
    <t>2009210302</t>
  </si>
  <si>
    <t>孙进</t>
  </si>
  <si>
    <t>2009210320</t>
  </si>
  <si>
    <t>马海东</t>
  </si>
  <si>
    <t>建管G203</t>
  </si>
  <si>
    <t>2009110304</t>
  </si>
  <si>
    <t>姚彦铭</t>
  </si>
  <si>
    <t>信管G192</t>
  </si>
  <si>
    <t>1709510125</t>
  </si>
  <si>
    <t>解雨霖</t>
  </si>
  <si>
    <t>工商管理</t>
    <phoneticPr fontId="3" type="noConversion"/>
  </si>
  <si>
    <t>电商G201</t>
  </si>
  <si>
    <t>2010140115</t>
  </si>
  <si>
    <t>姬健勋</t>
  </si>
  <si>
    <t>电商G204</t>
  </si>
  <si>
    <t>2010140421</t>
  </si>
  <si>
    <t>刘玉卓</t>
  </si>
  <si>
    <t>2010140422</t>
  </si>
  <si>
    <t>杨诗睿</t>
  </si>
  <si>
    <t>2010140424</t>
  </si>
  <si>
    <t>张博森</t>
  </si>
  <si>
    <t>电商G193</t>
  </si>
  <si>
    <t>1910110326</t>
  </si>
  <si>
    <t>赵海天</t>
  </si>
  <si>
    <t>1910140307</t>
  </si>
  <si>
    <t>陈俊成</t>
  </si>
  <si>
    <t>1910140315</t>
  </si>
  <si>
    <t>孙旭</t>
  </si>
  <si>
    <t>营销G182</t>
  </si>
  <si>
    <t>1810240207</t>
  </si>
  <si>
    <t>戴武洋</t>
  </si>
  <si>
    <t>营销G191</t>
  </si>
  <si>
    <t>1910710109</t>
  </si>
  <si>
    <t>龚明月</t>
  </si>
  <si>
    <t>1910740103</t>
  </si>
  <si>
    <t>孙静</t>
  </si>
  <si>
    <t>1910740118</t>
  </si>
  <si>
    <t>米淑渏</t>
  </si>
  <si>
    <t>1910740124</t>
  </si>
  <si>
    <t>孟宇</t>
  </si>
  <si>
    <t>1910740138</t>
  </si>
  <si>
    <t>杜思扬</t>
  </si>
  <si>
    <t>电商G181</t>
  </si>
  <si>
    <t>1810140107</t>
  </si>
  <si>
    <t>王东泽</t>
  </si>
  <si>
    <t>1910710111</t>
  </si>
  <si>
    <t>郭柏辰</t>
  </si>
  <si>
    <t>1910740104</t>
  </si>
  <si>
    <t>齐鹏达</t>
  </si>
  <si>
    <t>1910710101</t>
  </si>
  <si>
    <t>赵宽馨</t>
  </si>
  <si>
    <t>1910710106</t>
  </si>
  <si>
    <t>刘红</t>
  </si>
  <si>
    <t>1910710115</t>
  </si>
  <si>
    <t>孙佳</t>
  </si>
  <si>
    <t>1910710125</t>
  </si>
  <si>
    <t>于思琪</t>
  </si>
  <si>
    <t>1910740108</t>
  </si>
  <si>
    <t>季震</t>
  </si>
  <si>
    <t>1910740114</t>
  </si>
  <si>
    <t>朱奇伟</t>
  </si>
  <si>
    <t>1910740117</t>
  </si>
  <si>
    <t>闫文轩</t>
  </si>
  <si>
    <t>环境工程</t>
    <phoneticPr fontId="3" type="noConversion"/>
  </si>
  <si>
    <t>建筑智能G191</t>
  </si>
  <si>
    <t>1903740124</t>
  </si>
  <si>
    <t>陈雅凡</t>
  </si>
  <si>
    <t>建筑智能G181</t>
  </si>
  <si>
    <t>1803240109</t>
  </si>
  <si>
    <t>孙金龙</t>
  </si>
  <si>
    <t>给排水G181</t>
  </si>
  <si>
    <t>1803440122</t>
  </si>
  <si>
    <t>岳东方</t>
  </si>
  <si>
    <t>供热G201</t>
  </si>
  <si>
    <t>2003140128</t>
  </si>
  <si>
    <t>林继旭</t>
  </si>
  <si>
    <t>供热G202</t>
  </si>
  <si>
    <t>2003110204</t>
  </si>
  <si>
    <t>孙浩严</t>
  </si>
  <si>
    <t>供热G203</t>
  </si>
  <si>
    <t>2003110313</t>
  </si>
  <si>
    <t>蒋明威</t>
  </si>
  <si>
    <t>供热G191</t>
  </si>
  <si>
    <t>1903140124</t>
  </si>
  <si>
    <t>王新志</t>
  </si>
  <si>
    <t>建电G201</t>
  </si>
  <si>
    <t>2003640133</t>
  </si>
  <si>
    <t>王宣皓</t>
  </si>
  <si>
    <t>2003610125</t>
  </si>
  <si>
    <t>李国军</t>
  </si>
  <si>
    <t>2003610127</t>
  </si>
  <si>
    <t>许航嘉</t>
  </si>
  <si>
    <t>建筑智能G201</t>
  </si>
  <si>
    <t>2003710101</t>
  </si>
  <si>
    <t>白天莹</t>
  </si>
  <si>
    <t>建电G191</t>
  </si>
  <si>
    <t>1903640107</t>
  </si>
  <si>
    <t>张雨龙</t>
  </si>
  <si>
    <t>1903640119</t>
  </si>
  <si>
    <t>于瀚博</t>
  </si>
  <si>
    <t>1903710106</t>
  </si>
  <si>
    <t>黄宏鑫</t>
  </si>
  <si>
    <t>1903710122</t>
  </si>
  <si>
    <t>丁震</t>
  </si>
  <si>
    <t>1903740110</t>
  </si>
  <si>
    <t>赵明鹏</t>
  </si>
  <si>
    <t>机电工程</t>
    <phoneticPr fontId="3" type="noConversion"/>
  </si>
  <si>
    <t>机器人G201</t>
  </si>
  <si>
    <t>2005840102</t>
  </si>
  <si>
    <t>卜驰</t>
  </si>
  <si>
    <t>机械G201</t>
  </si>
  <si>
    <t>2005110110</t>
  </si>
  <si>
    <t>朱家奇</t>
  </si>
  <si>
    <t>2005140106</t>
  </si>
  <si>
    <t>刘士楠</t>
  </si>
  <si>
    <t>2005140120</t>
  </si>
  <si>
    <t>路博严</t>
  </si>
  <si>
    <t>2005140124</t>
  </si>
  <si>
    <t>王瀚泽</t>
  </si>
  <si>
    <t>2005140129</t>
  </si>
  <si>
    <t>高博</t>
  </si>
  <si>
    <t>机械G202</t>
  </si>
  <si>
    <t>2005140204</t>
  </si>
  <si>
    <t>于沁永</t>
  </si>
  <si>
    <t>2005140211</t>
  </si>
  <si>
    <t>孟祥闯</t>
  </si>
  <si>
    <t>2005140216</t>
  </si>
  <si>
    <t>张雷</t>
  </si>
  <si>
    <t>2005140227</t>
  </si>
  <si>
    <t>马星宇</t>
  </si>
  <si>
    <t>机械G203</t>
  </si>
  <si>
    <t>2005110308</t>
  </si>
  <si>
    <t>张丽荣</t>
  </si>
  <si>
    <t>2005110321</t>
  </si>
  <si>
    <t>庞海岗</t>
  </si>
  <si>
    <t>2005110327</t>
  </si>
  <si>
    <t>李可頔</t>
  </si>
  <si>
    <t>2005110334</t>
  </si>
  <si>
    <t>王泽明</t>
  </si>
  <si>
    <t>2005140341</t>
  </si>
  <si>
    <t>吴孝圣</t>
  </si>
  <si>
    <t>机械G204</t>
  </si>
  <si>
    <t>2005110441</t>
  </si>
  <si>
    <t>李政</t>
  </si>
  <si>
    <t>2005110443</t>
  </si>
  <si>
    <t>张鑫源</t>
  </si>
  <si>
    <t>2005110444</t>
  </si>
  <si>
    <t>朱世豪</t>
  </si>
  <si>
    <t>2005110445</t>
  </si>
  <si>
    <t>彭得航</t>
  </si>
  <si>
    <t>2005140426</t>
  </si>
  <si>
    <t>刘勃阳</t>
  </si>
  <si>
    <t>机械G205</t>
  </si>
  <si>
    <t>2005110512</t>
  </si>
  <si>
    <t>李林江</t>
  </si>
  <si>
    <t>自动化G201</t>
  </si>
  <si>
    <t>2005310104</t>
  </si>
  <si>
    <t>彭金然</t>
  </si>
  <si>
    <t>2005340108</t>
  </si>
  <si>
    <t>乔丹</t>
  </si>
  <si>
    <t>2005340120</t>
  </si>
  <si>
    <t>程科</t>
  </si>
  <si>
    <t>2005340121</t>
  </si>
  <si>
    <t>齐铜</t>
  </si>
  <si>
    <t>2005340123</t>
  </si>
  <si>
    <t>张嘉良</t>
  </si>
  <si>
    <t>2005340129</t>
  </si>
  <si>
    <t>马明宇</t>
  </si>
  <si>
    <t>2005340131</t>
  </si>
  <si>
    <t>解彬</t>
  </si>
  <si>
    <t>2005340132</t>
  </si>
  <si>
    <t>李金泽</t>
  </si>
  <si>
    <t>2005340133</t>
  </si>
  <si>
    <t>金连喆</t>
  </si>
  <si>
    <t>自动化G202</t>
  </si>
  <si>
    <t>2005310201</t>
  </si>
  <si>
    <t>郝栀丞</t>
  </si>
  <si>
    <t>2005310207</t>
  </si>
  <si>
    <t>杨明毅</t>
  </si>
  <si>
    <t>2005310226</t>
  </si>
  <si>
    <t>韩宗霖</t>
  </si>
  <si>
    <t>2005310232</t>
  </si>
  <si>
    <t>吴成林</t>
  </si>
  <si>
    <t>2005340209</t>
  </si>
  <si>
    <t>赵海旭</t>
  </si>
  <si>
    <t>2005340219</t>
  </si>
  <si>
    <t>尚祖标</t>
  </si>
  <si>
    <t>2005340220</t>
  </si>
  <si>
    <t>张业鹏</t>
  </si>
  <si>
    <t>2005340222</t>
  </si>
  <si>
    <t>刘俊一</t>
  </si>
  <si>
    <t>2005340225</t>
  </si>
  <si>
    <t>杜润泽</t>
  </si>
  <si>
    <t>2005340231</t>
  </si>
  <si>
    <t>王欣欣</t>
  </si>
  <si>
    <t>自动化G203</t>
  </si>
  <si>
    <t>2005310301</t>
  </si>
  <si>
    <t>邓新鹏</t>
  </si>
  <si>
    <t>2005340303</t>
  </si>
  <si>
    <t>李昊洋</t>
  </si>
  <si>
    <t>2005340305</t>
  </si>
  <si>
    <t>王烨淇</t>
  </si>
  <si>
    <t>2005340316</t>
  </si>
  <si>
    <t>王一博</t>
  </si>
  <si>
    <t>2005340327</t>
  </si>
  <si>
    <t>孙嵩程</t>
  </si>
  <si>
    <t>2005340328</t>
  </si>
  <si>
    <t>宋长远</t>
  </si>
  <si>
    <t>自动化G204</t>
  </si>
  <si>
    <t>2005310404</t>
  </si>
  <si>
    <t>王浩男</t>
  </si>
  <si>
    <t>2005310406</t>
  </si>
  <si>
    <t>杜宝晖</t>
  </si>
  <si>
    <t>2005310412</t>
  </si>
  <si>
    <t>黄绪飞</t>
  </si>
  <si>
    <t>2005310422</t>
  </si>
  <si>
    <t>赵威胜</t>
  </si>
  <si>
    <t>2005310434</t>
  </si>
  <si>
    <t>郝良生</t>
  </si>
  <si>
    <t>2005340411</t>
  </si>
  <si>
    <t>侯志洋</t>
  </si>
  <si>
    <t>2005340419</t>
  </si>
  <si>
    <t>鲁同乐</t>
  </si>
  <si>
    <t>2005340421</t>
  </si>
  <si>
    <t>李珈庆</t>
  </si>
  <si>
    <t>2005340423</t>
  </si>
  <si>
    <t>苏鋆皓</t>
  </si>
  <si>
    <t>2005340424</t>
  </si>
  <si>
    <t>陈海洋</t>
  </si>
  <si>
    <t>2005340427</t>
  </si>
  <si>
    <t>李伟</t>
  </si>
  <si>
    <t>2005340432</t>
  </si>
  <si>
    <t>金根旭</t>
  </si>
  <si>
    <t>自动化G205</t>
  </si>
  <si>
    <t>2005310505</t>
  </si>
  <si>
    <t>徐文奥</t>
  </si>
  <si>
    <t>2005340507</t>
  </si>
  <si>
    <t>燕荣杭</t>
  </si>
  <si>
    <t>2005340508</t>
  </si>
  <si>
    <t>苏航</t>
  </si>
  <si>
    <t>2005340520</t>
  </si>
  <si>
    <t>张凤伦</t>
  </si>
  <si>
    <t>2005340540</t>
  </si>
  <si>
    <t>常勃</t>
  </si>
  <si>
    <t>自动化G206</t>
  </si>
  <si>
    <t>2005310633</t>
  </si>
  <si>
    <t>王泽铮</t>
  </si>
  <si>
    <t>2005310639</t>
  </si>
  <si>
    <t>裴岩</t>
  </si>
  <si>
    <t>2005340601</t>
  </si>
  <si>
    <t>都思宇</t>
  </si>
  <si>
    <t>2005340606</t>
  </si>
  <si>
    <t>刘宝泽</t>
  </si>
  <si>
    <t>2005340607</t>
  </si>
  <si>
    <t>王佳兴</t>
  </si>
  <si>
    <t>2005340608</t>
  </si>
  <si>
    <t>李傲华</t>
  </si>
  <si>
    <t>2005340615</t>
  </si>
  <si>
    <t>娄文骞</t>
  </si>
  <si>
    <t>2005340616</t>
  </si>
  <si>
    <t>于湘东</t>
  </si>
  <si>
    <t>2005340617</t>
  </si>
  <si>
    <t>赵晨阳</t>
  </si>
  <si>
    <t>2005340618</t>
  </si>
  <si>
    <t>王剑宇</t>
  </si>
  <si>
    <t>2005340629</t>
  </si>
  <si>
    <t>杜立杰</t>
  </si>
  <si>
    <t>2005340630</t>
  </si>
  <si>
    <t>张雯起</t>
  </si>
  <si>
    <t>2005340634</t>
  </si>
  <si>
    <t>王艳春</t>
  </si>
  <si>
    <t>2005340640</t>
  </si>
  <si>
    <t>王金龙</t>
  </si>
  <si>
    <t>自动化G207</t>
  </si>
  <si>
    <t>2005310804</t>
  </si>
  <si>
    <t>于开颜</t>
  </si>
  <si>
    <t>2005310805</t>
  </si>
  <si>
    <t>王星宇</t>
  </si>
  <si>
    <t>2005310813</t>
  </si>
  <si>
    <t>牛子孺</t>
  </si>
  <si>
    <t>2005310831</t>
  </si>
  <si>
    <t>刘新宇</t>
  </si>
  <si>
    <t>2005310843</t>
  </si>
  <si>
    <t>郭云峰</t>
  </si>
  <si>
    <t>2005340808</t>
  </si>
  <si>
    <t>刘贺龙</t>
  </si>
  <si>
    <t>机电工程</t>
    <phoneticPr fontId="3" type="noConversion"/>
  </si>
  <si>
    <t>2005340814</t>
  </si>
  <si>
    <t>韩明君</t>
  </si>
  <si>
    <t>2005340816</t>
  </si>
  <si>
    <t>邹守云</t>
  </si>
  <si>
    <t>2005340827</t>
  </si>
  <si>
    <t>王成忻</t>
  </si>
  <si>
    <t>2005340835</t>
  </si>
  <si>
    <t>谢恩艺</t>
  </si>
  <si>
    <t>2005340838</t>
  </si>
  <si>
    <t>赵枷羽</t>
  </si>
  <si>
    <t>2005340839</t>
  </si>
  <si>
    <t>张冰</t>
  </si>
  <si>
    <t>2005340840</t>
  </si>
  <si>
    <t>赵莒程</t>
  </si>
  <si>
    <t>2005340842</t>
  </si>
  <si>
    <t>战玉坤</t>
  </si>
  <si>
    <t>自动化G192</t>
  </si>
  <si>
    <t>1905310218</t>
  </si>
  <si>
    <t>李超俊</t>
  </si>
  <si>
    <t>1905310237</t>
  </si>
  <si>
    <t>张新</t>
  </si>
  <si>
    <t>自动化G193</t>
  </si>
  <si>
    <t>1905340301</t>
  </si>
  <si>
    <t>李晨</t>
  </si>
  <si>
    <t>1905340345</t>
  </si>
  <si>
    <t>刘兆旭</t>
  </si>
  <si>
    <t>1905310238</t>
  </si>
  <si>
    <t>宋磊</t>
  </si>
  <si>
    <t>1905340232</t>
  </si>
  <si>
    <t>高久杰</t>
  </si>
  <si>
    <t>1905340240</t>
  </si>
  <si>
    <t>侯金冶</t>
  </si>
  <si>
    <t>1905340311</t>
  </si>
  <si>
    <t>王士博</t>
  </si>
  <si>
    <t>自动化G194</t>
  </si>
  <si>
    <t>1905340435</t>
  </si>
  <si>
    <t>陈泓安</t>
  </si>
  <si>
    <t>1905360445</t>
  </si>
  <si>
    <t>宋雨航</t>
  </si>
  <si>
    <t>新能汽车G201</t>
  </si>
  <si>
    <t>2005710114</t>
  </si>
  <si>
    <t>张倩玲</t>
  </si>
  <si>
    <t>2005710135</t>
  </si>
  <si>
    <t>宋昕宇</t>
  </si>
  <si>
    <t>2005740116</t>
  </si>
  <si>
    <t>于缙鹏</t>
  </si>
  <si>
    <t>2005740120</t>
  </si>
  <si>
    <t>葛景宇</t>
  </si>
  <si>
    <t>2005740123</t>
  </si>
  <si>
    <t>张智恒</t>
  </si>
  <si>
    <t>2005740133</t>
  </si>
  <si>
    <t>冯宇航</t>
  </si>
  <si>
    <t>2005740134</t>
  </si>
  <si>
    <t>侯宇琦</t>
  </si>
  <si>
    <t>新能汽车G202</t>
  </si>
  <si>
    <t>2005710205</t>
  </si>
  <si>
    <t>鲍可心</t>
  </si>
  <si>
    <t>2005710214</t>
  </si>
  <si>
    <t>郭昊</t>
  </si>
  <si>
    <t>2005710230</t>
  </si>
  <si>
    <t>瓜利智</t>
  </si>
  <si>
    <t>2005710236</t>
  </si>
  <si>
    <t>赵锦强</t>
  </si>
  <si>
    <t>2005740212</t>
  </si>
  <si>
    <t>王迤元</t>
  </si>
  <si>
    <t>新能汽车G203</t>
  </si>
  <si>
    <t>2005710303</t>
  </si>
  <si>
    <t>徐倩</t>
  </si>
  <si>
    <t>2005710329</t>
  </si>
  <si>
    <t>郭正尧</t>
  </si>
  <si>
    <t>2005740314</t>
  </si>
  <si>
    <t>任一凡</t>
  </si>
  <si>
    <t>2005740320</t>
  </si>
  <si>
    <t>韩有奎</t>
  </si>
  <si>
    <t>2005740341</t>
  </si>
  <si>
    <t>杨浩</t>
  </si>
  <si>
    <t>工商管理</t>
    <phoneticPr fontId="3" type="noConversion"/>
  </si>
  <si>
    <t>2018-2019学年第一学期</t>
  </si>
  <si>
    <t>数控G182</t>
  </si>
  <si>
    <t>1806240209</t>
  </si>
  <si>
    <t>李浩瑄</t>
  </si>
  <si>
    <t>建筑艺术</t>
    <phoneticPr fontId="3" type="noConversion"/>
  </si>
  <si>
    <t>室设G186</t>
  </si>
  <si>
    <t>1807210638</t>
  </si>
  <si>
    <t>陈祥</t>
  </si>
  <si>
    <t>土木工程</t>
    <phoneticPr fontId="3" type="noConversion"/>
  </si>
  <si>
    <t>建工G184</t>
  </si>
  <si>
    <t>1801140418</t>
  </si>
  <si>
    <t>黄树成</t>
  </si>
  <si>
    <t>物流G191</t>
  </si>
  <si>
    <t>1910340101</t>
  </si>
  <si>
    <t>陈柏宇</t>
  </si>
  <si>
    <t>机械G191</t>
  </si>
  <si>
    <t>1905140120</t>
  </si>
  <si>
    <t>刘子龙</t>
  </si>
  <si>
    <t>1905340334</t>
  </si>
  <si>
    <t>王靖涵</t>
  </si>
  <si>
    <t>1905340343</t>
  </si>
  <si>
    <t>高瀚泽</t>
  </si>
  <si>
    <t>建筑经济</t>
    <phoneticPr fontId="3" type="noConversion"/>
  </si>
  <si>
    <t>造价G192</t>
  </si>
  <si>
    <t>1808140211</t>
  </si>
  <si>
    <t>陈思闻</t>
  </si>
  <si>
    <t>造价G194</t>
  </si>
  <si>
    <t>1808140412</t>
  </si>
  <si>
    <t>徐嘉良</t>
  </si>
  <si>
    <t>1908110414</t>
  </si>
  <si>
    <t>李奕霖</t>
  </si>
  <si>
    <t>造价G195</t>
  </si>
  <si>
    <t>1908140512</t>
  </si>
  <si>
    <t>孙鹤轩</t>
  </si>
  <si>
    <t>室设G1910</t>
  </si>
  <si>
    <t>1907241009</t>
  </si>
  <si>
    <t>张家源</t>
  </si>
  <si>
    <t>1907241026</t>
  </si>
  <si>
    <t>赵瑞佳</t>
  </si>
  <si>
    <t>室设G192</t>
  </si>
  <si>
    <t>1907210222</t>
  </si>
  <si>
    <t>李哲丞</t>
  </si>
  <si>
    <t>室设G197</t>
  </si>
  <si>
    <t>1907240709</t>
  </si>
  <si>
    <t>周奕男</t>
  </si>
  <si>
    <t>室设G198</t>
  </si>
  <si>
    <t>1907240830</t>
  </si>
  <si>
    <t>董津硕</t>
  </si>
  <si>
    <t>交通工程</t>
    <phoneticPr fontId="3" type="noConversion"/>
  </si>
  <si>
    <t>道桥G192</t>
  </si>
  <si>
    <t>1902340215</t>
  </si>
  <si>
    <t>张秉禄</t>
  </si>
  <si>
    <t>旅游管理</t>
    <phoneticPr fontId="3" type="noConversion"/>
  </si>
  <si>
    <t>酒店G191</t>
  </si>
  <si>
    <t>1912140111</t>
  </si>
  <si>
    <t>李计</t>
  </si>
  <si>
    <t>监理G191</t>
  </si>
  <si>
    <t>1901740110</t>
  </si>
  <si>
    <t>徐傲翔</t>
  </si>
  <si>
    <t>1901740114</t>
  </si>
  <si>
    <t>孙雯</t>
  </si>
  <si>
    <t>1901740126</t>
  </si>
  <si>
    <t>朱若旗</t>
  </si>
  <si>
    <t>建工G191</t>
  </si>
  <si>
    <t>1901160146</t>
  </si>
  <si>
    <t>孙思聪</t>
  </si>
  <si>
    <t>建工G192</t>
  </si>
  <si>
    <t>1901160243</t>
  </si>
  <si>
    <t>殷仔健</t>
  </si>
  <si>
    <t>建工G194</t>
  </si>
  <si>
    <t>1801140416</t>
  </si>
  <si>
    <t>铉佳奇</t>
  </si>
  <si>
    <t>建工G196</t>
  </si>
  <si>
    <t>1801110632</t>
  </si>
  <si>
    <t>王鹤辰</t>
  </si>
  <si>
    <t>1901140602</t>
  </si>
  <si>
    <t>张博文</t>
  </si>
  <si>
    <t>信息工程</t>
    <phoneticPr fontId="3" type="noConversion"/>
  </si>
  <si>
    <t>电子G191</t>
  </si>
  <si>
    <t>1904340111</t>
  </si>
  <si>
    <t>戴圣仑</t>
  </si>
  <si>
    <t>软件G193</t>
  </si>
  <si>
    <t>1904240321</t>
  </si>
  <si>
    <t>王强</t>
  </si>
  <si>
    <t>软件G195</t>
  </si>
  <si>
    <t>1904240502</t>
  </si>
  <si>
    <t>网络G192</t>
  </si>
  <si>
    <t>1904160242</t>
  </si>
  <si>
    <t>祁裕鑫</t>
  </si>
  <si>
    <t>建工G203</t>
  </si>
  <si>
    <t>1901140314</t>
  </si>
  <si>
    <t>郝翊丞</t>
  </si>
  <si>
    <t>2011340122</t>
  </si>
  <si>
    <t>耿宇鑫</t>
  </si>
  <si>
    <t>2011340124</t>
  </si>
  <si>
    <t>邢欢</t>
  </si>
  <si>
    <t>2011310202</t>
  </si>
  <si>
    <t>李维杉</t>
  </si>
  <si>
    <t>2011310206</t>
  </si>
  <si>
    <t>李阳</t>
  </si>
  <si>
    <t>2011310227</t>
  </si>
  <si>
    <t>拉尔日且</t>
  </si>
  <si>
    <t>会计G201</t>
  </si>
  <si>
    <t>2011140103</t>
  </si>
  <si>
    <t>于长清</t>
  </si>
  <si>
    <t>会计G202</t>
  </si>
  <si>
    <t>2011140219</t>
  </si>
  <si>
    <t>徐子淇</t>
  </si>
  <si>
    <t>2011140225</t>
  </si>
  <si>
    <t>赵萌</t>
  </si>
  <si>
    <t>2011140438</t>
  </si>
  <si>
    <t>王雁鸣</t>
  </si>
  <si>
    <t>2011140449</t>
  </si>
  <si>
    <t>夏蔓晨</t>
  </si>
  <si>
    <t>2011110509</t>
  </si>
  <si>
    <t>杨飞龙</t>
  </si>
  <si>
    <t>2011140504</t>
  </si>
  <si>
    <t>王瑛铄</t>
  </si>
  <si>
    <t>2011140520</t>
  </si>
  <si>
    <t>纪昀</t>
  </si>
  <si>
    <t>2011140545</t>
  </si>
  <si>
    <t>蒲如</t>
  </si>
  <si>
    <t>2011140644</t>
  </si>
  <si>
    <t>冷尚儒</t>
  </si>
  <si>
    <t>2011210243</t>
  </si>
  <si>
    <t>韩梅</t>
  </si>
  <si>
    <t>工程管理</t>
    <phoneticPr fontId="3" type="noConversion"/>
  </si>
  <si>
    <t>建管G201</t>
  </si>
  <si>
    <t>2009110129</t>
  </si>
  <si>
    <t>谷鑫雨</t>
  </si>
  <si>
    <t>2009140138</t>
  </si>
  <si>
    <t>杨东兴</t>
  </si>
  <si>
    <t>建管G202</t>
  </si>
  <si>
    <t>2009110212</t>
  </si>
  <si>
    <t>付耀东</t>
  </si>
  <si>
    <t>2009110247</t>
  </si>
  <si>
    <t>戚建豪</t>
  </si>
  <si>
    <t>2009140202</t>
  </si>
  <si>
    <t>孙鹤铭</t>
  </si>
  <si>
    <t>2009140228</t>
  </si>
  <si>
    <t>王子瑞</t>
  </si>
  <si>
    <t>建管G204</t>
  </si>
  <si>
    <t>2009110423</t>
  </si>
  <si>
    <t>王书奇</t>
  </si>
  <si>
    <t>信管G201</t>
  </si>
  <si>
    <t>2009210101</t>
  </si>
  <si>
    <t>孔德鑫</t>
  </si>
  <si>
    <t>2009240107</t>
  </si>
  <si>
    <t>霍勇成</t>
  </si>
  <si>
    <t>信管G204</t>
  </si>
  <si>
    <t>2009210417</t>
  </si>
  <si>
    <t>靳东泽</t>
  </si>
  <si>
    <t>2009240433</t>
  </si>
  <si>
    <t>王杭</t>
  </si>
  <si>
    <t>2009240434</t>
  </si>
  <si>
    <t>杜明泽</t>
  </si>
  <si>
    <t>2010140114</t>
  </si>
  <si>
    <t>苏常福</t>
  </si>
  <si>
    <t>电商G203</t>
  </si>
  <si>
    <t>2010140315</t>
  </si>
  <si>
    <t>谢翔羽</t>
  </si>
  <si>
    <t>物流G201</t>
  </si>
  <si>
    <t>2010340102</t>
  </si>
  <si>
    <t>王家鑫</t>
  </si>
  <si>
    <t>营销G201</t>
  </si>
  <si>
    <t>2010710120</t>
  </si>
  <si>
    <t>崔峻维</t>
  </si>
  <si>
    <t>环境工程</t>
    <phoneticPr fontId="3" type="noConversion"/>
  </si>
  <si>
    <t>给排水G201</t>
  </si>
  <si>
    <t>2003410139</t>
  </si>
  <si>
    <t>杨宛静</t>
  </si>
  <si>
    <t>建电G202</t>
  </si>
  <si>
    <t>2003610225</t>
  </si>
  <si>
    <t>朱绮雯</t>
  </si>
  <si>
    <t>2005840125</t>
  </si>
  <si>
    <t>曹宏宇</t>
  </si>
  <si>
    <t>2005140208</t>
  </si>
  <si>
    <t>侯世禹</t>
  </si>
  <si>
    <t>2005140228</t>
  </si>
  <si>
    <t>杨咏琪</t>
  </si>
  <si>
    <t>2005110420</t>
  </si>
  <si>
    <t>张嘉越</t>
  </si>
  <si>
    <t>2005110424</t>
  </si>
  <si>
    <t>王全鑫</t>
  </si>
  <si>
    <t>2005110433</t>
  </si>
  <si>
    <t>李文理</t>
  </si>
  <si>
    <t>2005110434</t>
  </si>
  <si>
    <t>张秋贺</t>
  </si>
  <si>
    <t>2005110435</t>
  </si>
  <si>
    <t>梅东</t>
  </si>
  <si>
    <t>2005140407</t>
  </si>
  <si>
    <t>尚尔浩</t>
  </si>
  <si>
    <t>2005140416</t>
  </si>
  <si>
    <t>林毅</t>
  </si>
  <si>
    <t>2005110531</t>
  </si>
  <si>
    <t>梁帅</t>
  </si>
  <si>
    <t>数控G201</t>
  </si>
  <si>
    <t>2005210144</t>
  </si>
  <si>
    <t>李明宇</t>
  </si>
  <si>
    <t>2005710140</t>
  </si>
  <si>
    <t>李洪运</t>
  </si>
  <si>
    <t>2005740141</t>
  </si>
  <si>
    <t>白宇鹏</t>
  </si>
  <si>
    <t>2005710311</t>
  </si>
  <si>
    <t>尹志超</t>
  </si>
  <si>
    <t>智控G201</t>
  </si>
  <si>
    <t>2005610138</t>
  </si>
  <si>
    <t>韩胜宇</t>
  </si>
  <si>
    <t>2005340218</t>
  </si>
  <si>
    <t>张嘉宁</t>
  </si>
  <si>
    <t>2005340425</t>
  </si>
  <si>
    <t>刘昊霖</t>
  </si>
  <si>
    <t>2005310612</t>
  </si>
  <si>
    <t>于庆玖</t>
  </si>
  <si>
    <t>造价G2010</t>
  </si>
  <si>
    <t>2008141029</t>
  </si>
  <si>
    <t>王庆卓</t>
  </si>
  <si>
    <t>造价G202</t>
  </si>
  <si>
    <t>2008110236</t>
  </si>
  <si>
    <t>李响</t>
  </si>
  <si>
    <t>造价G206</t>
  </si>
  <si>
    <t>2008140606</t>
  </si>
  <si>
    <t>邢嘉城</t>
  </si>
  <si>
    <t>建筑经济</t>
    <phoneticPr fontId="3" type="noConversion"/>
  </si>
  <si>
    <t>2008140620</t>
  </si>
  <si>
    <t>张文帅</t>
  </si>
  <si>
    <t>2008140622</t>
  </si>
  <si>
    <t>孙治田</t>
  </si>
  <si>
    <t>建筑艺术</t>
    <phoneticPr fontId="3" type="noConversion"/>
  </si>
  <si>
    <t>室设G2011</t>
  </si>
  <si>
    <t>2007241127</t>
  </si>
  <si>
    <t>冯兴飞</t>
  </si>
  <si>
    <t>室设G202</t>
  </si>
  <si>
    <t>2007240204</t>
  </si>
  <si>
    <t>张益豪</t>
  </si>
  <si>
    <t>2007240220</t>
  </si>
  <si>
    <t>阎立强</t>
  </si>
  <si>
    <t>2007240230</t>
  </si>
  <si>
    <t>张珊萌</t>
  </si>
  <si>
    <t>室设G205</t>
  </si>
  <si>
    <t>2007240535</t>
  </si>
  <si>
    <t>张浩</t>
  </si>
  <si>
    <t>室设G206</t>
  </si>
  <si>
    <t>2007240601</t>
  </si>
  <si>
    <t>李明锦</t>
  </si>
  <si>
    <t>2007240613</t>
  </si>
  <si>
    <t>曲均博</t>
  </si>
  <si>
    <t>2007240617</t>
  </si>
  <si>
    <t>张书瑀</t>
  </si>
  <si>
    <t>2007240626</t>
  </si>
  <si>
    <t>王蕴棋</t>
  </si>
  <si>
    <t>室设G207</t>
  </si>
  <si>
    <t>2007240706</t>
  </si>
  <si>
    <t>兴晓慧</t>
  </si>
  <si>
    <t>2007240718</t>
  </si>
  <si>
    <t>李沅峰</t>
  </si>
  <si>
    <t>2007240741</t>
  </si>
  <si>
    <t>陈薪宇</t>
  </si>
  <si>
    <t>室设G208</t>
  </si>
  <si>
    <t>2007240803</t>
  </si>
  <si>
    <t>马荣</t>
  </si>
  <si>
    <t>室设G209</t>
  </si>
  <si>
    <t>2007240913</t>
  </si>
  <si>
    <t>张佳</t>
  </si>
  <si>
    <t>交通工程</t>
    <phoneticPr fontId="3" type="noConversion"/>
  </si>
  <si>
    <t>道桥G204</t>
  </si>
  <si>
    <t>2002310414</t>
  </si>
  <si>
    <t>康一樊</t>
  </si>
  <si>
    <t>2002310415</t>
  </si>
  <si>
    <t>李俊杰</t>
  </si>
  <si>
    <t>2002340401</t>
  </si>
  <si>
    <t>李泽宇</t>
  </si>
  <si>
    <t>旅游管理</t>
    <phoneticPr fontId="3" type="noConversion"/>
  </si>
  <si>
    <t>旅游G201</t>
  </si>
  <si>
    <t>2012210106</t>
  </si>
  <si>
    <t>刘羽荷</t>
  </si>
  <si>
    <t>2012210126</t>
  </si>
  <si>
    <t>刘羽佳</t>
  </si>
  <si>
    <t>土木工程</t>
    <phoneticPr fontId="3" type="noConversion"/>
  </si>
  <si>
    <t>建工G202</t>
  </si>
  <si>
    <t>2001140218</t>
  </si>
  <si>
    <t>万子毅</t>
  </si>
  <si>
    <t>建工G204</t>
  </si>
  <si>
    <t>2001140403</t>
  </si>
  <si>
    <t>杨恩畅</t>
  </si>
  <si>
    <t>2001140420</t>
  </si>
  <si>
    <t>王梓峣</t>
  </si>
  <si>
    <t>建工G207</t>
  </si>
  <si>
    <t>2001110744</t>
  </si>
  <si>
    <t>杜昊伦</t>
  </si>
  <si>
    <t>建工G208</t>
  </si>
  <si>
    <t>2001140815</t>
  </si>
  <si>
    <t>侯昱安</t>
  </si>
  <si>
    <t>信息工程</t>
    <phoneticPr fontId="3" type="noConversion"/>
  </si>
  <si>
    <t>大数据G202</t>
  </si>
  <si>
    <t>2004710230</t>
  </si>
  <si>
    <t>樊佳晔</t>
  </si>
  <si>
    <t>2004740225</t>
  </si>
  <si>
    <t>徐昊</t>
  </si>
  <si>
    <t>大数据G203</t>
  </si>
  <si>
    <t>2004710305</t>
  </si>
  <si>
    <t>卢增强</t>
  </si>
  <si>
    <t>2004740331</t>
  </si>
  <si>
    <t>李毓成</t>
  </si>
  <si>
    <t>大数据G204</t>
  </si>
  <si>
    <t>2004740411</t>
  </si>
  <si>
    <t>李新宇</t>
  </si>
  <si>
    <t>2004740417</t>
  </si>
  <si>
    <t>张瀚元</t>
  </si>
  <si>
    <t>2004740421</t>
  </si>
  <si>
    <t>李嘉欣</t>
  </si>
  <si>
    <t>软件G202</t>
  </si>
  <si>
    <t>2004240212</t>
  </si>
  <si>
    <t>王恩桐</t>
  </si>
  <si>
    <t>2004240219</t>
  </si>
  <si>
    <t>张诚龙</t>
  </si>
  <si>
    <t>2004240222</t>
  </si>
  <si>
    <t>常野</t>
  </si>
  <si>
    <t>2004240224</t>
  </si>
  <si>
    <t>邹德库</t>
  </si>
  <si>
    <t>2004240228</t>
  </si>
  <si>
    <t>钟乾铭</t>
  </si>
  <si>
    <t>2004240229</t>
  </si>
  <si>
    <t>董浩楠</t>
  </si>
  <si>
    <t>2004240232</t>
  </si>
  <si>
    <t>刘奇</t>
  </si>
  <si>
    <t>2004240235</t>
  </si>
  <si>
    <t>刘丹</t>
  </si>
  <si>
    <t>软件G203</t>
  </si>
  <si>
    <t>2004240301</t>
  </si>
  <si>
    <t>秦维</t>
  </si>
  <si>
    <t>2004240323</t>
  </si>
  <si>
    <t>李金城</t>
  </si>
  <si>
    <t>2004240327</t>
  </si>
  <si>
    <t>齐斌</t>
  </si>
  <si>
    <t>软件G204</t>
  </si>
  <si>
    <t>2004240403</t>
  </si>
  <si>
    <t>曹志春</t>
  </si>
  <si>
    <t>软件G205</t>
  </si>
  <si>
    <t>2004240521</t>
  </si>
  <si>
    <t>赵庆萱</t>
  </si>
  <si>
    <t>2004240549</t>
  </si>
  <si>
    <t>于帅</t>
  </si>
  <si>
    <t>软件G206</t>
  </si>
  <si>
    <t>2004240602</t>
  </si>
  <si>
    <t>李梓豪</t>
  </si>
  <si>
    <t>2004240607</t>
  </si>
  <si>
    <t>高健</t>
  </si>
  <si>
    <t>2004240612</t>
  </si>
  <si>
    <t>李逸璇</t>
  </si>
  <si>
    <t>网络G201</t>
  </si>
  <si>
    <t>2004140108</t>
  </si>
  <si>
    <t>李东洋</t>
  </si>
  <si>
    <t>工程管理</t>
    <phoneticPr fontId="3" type="noConversion"/>
  </si>
  <si>
    <t>1909210223</t>
  </si>
  <si>
    <t>郭佳鑫</t>
  </si>
  <si>
    <t>造价G196</t>
  </si>
  <si>
    <t>1808140613</t>
  </si>
  <si>
    <t>田浩楠</t>
  </si>
  <si>
    <t>室设G191</t>
  </si>
  <si>
    <t>1907240102</t>
  </si>
  <si>
    <t>崔贺淇</t>
  </si>
  <si>
    <t>1907240212</t>
  </si>
  <si>
    <t>谷久阳</t>
  </si>
  <si>
    <t>1807240114</t>
  </si>
  <si>
    <t>沈恒逸</t>
  </si>
  <si>
    <t>1912140119</t>
  </si>
  <si>
    <t>庞凯文</t>
  </si>
  <si>
    <t>软件G196</t>
  </si>
  <si>
    <t>1904240603</t>
  </si>
  <si>
    <t>宋涛</t>
  </si>
  <si>
    <t>网络G191</t>
  </si>
  <si>
    <t>1804140125</t>
  </si>
  <si>
    <t>兰硕</t>
  </si>
  <si>
    <t>环境工程</t>
    <phoneticPr fontId="3" type="noConversion"/>
  </si>
  <si>
    <t>机电工程</t>
    <phoneticPr fontId="3" type="noConversion"/>
  </si>
  <si>
    <t>网络G202</t>
  </si>
  <si>
    <t>2004140212</t>
  </si>
  <si>
    <t>孙嘉良</t>
  </si>
  <si>
    <t>2004140213</t>
  </si>
  <si>
    <t>刘政博</t>
  </si>
  <si>
    <t>2004140236</t>
  </si>
  <si>
    <t>郑作毅</t>
  </si>
  <si>
    <t>造价G191</t>
  </si>
  <si>
    <t>1908110130</t>
  </si>
  <si>
    <t>刘博</t>
  </si>
  <si>
    <t>1908110137</t>
  </si>
  <si>
    <t>赵容</t>
  </si>
  <si>
    <t>1908140104</t>
  </si>
  <si>
    <t>杨状</t>
  </si>
  <si>
    <t>1908140106</t>
  </si>
  <si>
    <t>王选</t>
  </si>
  <si>
    <t>1908140143</t>
  </si>
  <si>
    <t>侯福</t>
  </si>
  <si>
    <t>造价G193</t>
  </si>
  <si>
    <t>1908110314</t>
  </si>
  <si>
    <t>姜涵智</t>
  </si>
  <si>
    <t>1908110330</t>
  </si>
  <si>
    <t>黄彦峰</t>
  </si>
  <si>
    <t>1908140315</t>
  </si>
  <si>
    <t>孙鸿民</t>
  </si>
  <si>
    <t>1908140339</t>
  </si>
  <si>
    <t>刘金宇</t>
  </si>
  <si>
    <t>1908110403</t>
  </si>
  <si>
    <t>苗峰铭</t>
  </si>
  <si>
    <t>1908110406</t>
  </si>
  <si>
    <t>葛儒谦</t>
  </si>
  <si>
    <t>1908110417</t>
  </si>
  <si>
    <t>李佳麟</t>
  </si>
  <si>
    <t>1908110426</t>
  </si>
  <si>
    <t>张宇轩</t>
  </si>
  <si>
    <t>1908140402</t>
  </si>
  <si>
    <t>陈家鑫</t>
  </si>
  <si>
    <t>1908140423</t>
  </si>
  <si>
    <t>孙权</t>
  </si>
  <si>
    <t>1908140441</t>
  </si>
  <si>
    <t>陆露</t>
  </si>
  <si>
    <t>1908160445</t>
  </si>
  <si>
    <t>张思瑶</t>
  </si>
  <si>
    <t>1908140517</t>
  </si>
  <si>
    <t>马浩宇</t>
  </si>
  <si>
    <t>1908140611</t>
  </si>
  <si>
    <t>李万博</t>
  </si>
  <si>
    <t>1908140621</t>
  </si>
  <si>
    <t>李东东</t>
  </si>
  <si>
    <t>1908140639</t>
  </si>
  <si>
    <t>杨思佳</t>
  </si>
  <si>
    <t>造价G197</t>
  </si>
  <si>
    <t>1908110727</t>
  </si>
  <si>
    <t>王威龙</t>
  </si>
  <si>
    <t>造价G198</t>
  </si>
  <si>
    <t>1908110804</t>
  </si>
  <si>
    <t>马瑞</t>
  </si>
  <si>
    <t>1908110809</t>
  </si>
  <si>
    <t>韦奥</t>
  </si>
  <si>
    <t>1908140805</t>
  </si>
  <si>
    <t>刘宇轩</t>
  </si>
  <si>
    <t>1908140825</t>
  </si>
  <si>
    <t>张嘉洪</t>
  </si>
  <si>
    <t>1908110128</t>
  </si>
  <si>
    <t>张松岩</t>
  </si>
  <si>
    <t>1908110138</t>
  </si>
  <si>
    <t>丁嘉霖</t>
  </si>
  <si>
    <t>1908140117</t>
  </si>
  <si>
    <t>李春显</t>
  </si>
  <si>
    <t>1908140119</t>
  </si>
  <si>
    <t>张鑫</t>
  </si>
  <si>
    <t>1908140125</t>
  </si>
  <si>
    <t>陈柏瑞</t>
  </si>
  <si>
    <t>1908140217</t>
  </si>
  <si>
    <t>胡淞贺</t>
  </si>
  <si>
    <t>1908110511</t>
  </si>
  <si>
    <t>宋亚谦</t>
  </si>
  <si>
    <t>1908110521</t>
  </si>
  <si>
    <t>姜司琪</t>
  </si>
  <si>
    <t>1908110638</t>
  </si>
  <si>
    <t>王研淞</t>
  </si>
  <si>
    <t>1908140605</t>
  </si>
  <si>
    <t>刘鸿彬</t>
  </si>
  <si>
    <t>1908140613</t>
  </si>
  <si>
    <t>秦正义</t>
  </si>
  <si>
    <t>1908140643</t>
  </si>
  <si>
    <t>魏文涛</t>
  </si>
  <si>
    <t>1908110827</t>
  </si>
  <si>
    <t>刘荥</t>
  </si>
  <si>
    <t>1908140829</t>
  </si>
  <si>
    <t>李作铭</t>
  </si>
  <si>
    <t>2008141016</t>
  </si>
  <si>
    <t>王振甲</t>
  </si>
  <si>
    <t>2008110444</t>
  </si>
  <si>
    <t>彭铄</t>
  </si>
  <si>
    <t>造价G205</t>
  </si>
  <si>
    <t>2008140531</t>
  </si>
  <si>
    <t>赵若淞</t>
  </si>
  <si>
    <t>2008110625</t>
  </si>
  <si>
    <t>崔绍宣</t>
  </si>
  <si>
    <t>2008110633</t>
  </si>
  <si>
    <t>刘逸夫</t>
  </si>
  <si>
    <t>造价G207</t>
  </si>
  <si>
    <t>2008110728</t>
  </si>
  <si>
    <t>龚腾宜</t>
  </si>
  <si>
    <t>造价G209</t>
  </si>
  <si>
    <t>2008140918</t>
  </si>
  <si>
    <t>王艾琪</t>
  </si>
  <si>
    <t>经管G191</t>
  </si>
  <si>
    <t>1908210113</t>
  </si>
  <si>
    <t>于鑫源</t>
  </si>
  <si>
    <t>1908210103</t>
  </si>
  <si>
    <t>李鑫</t>
  </si>
  <si>
    <t>造价C171</t>
  </si>
  <si>
    <t>1708130139</t>
  </si>
  <si>
    <t>张国华</t>
  </si>
  <si>
    <t>室设G201</t>
  </si>
  <si>
    <t>2007240103</t>
  </si>
  <si>
    <t>夏爽新浩</t>
  </si>
  <si>
    <t>2007240131</t>
  </si>
  <si>
    <t>陈薪旭</t>
  </si>
  <si>
    <t>室设G2010</t>
  </si>
  <si>
    <t>2007241001</t>
  </si>
  <si>
    <t>张东超</t>
  </si>
  <si>
    <t>2007241003</t>
  </si>
  <si>
    <t>曲宏伟</t>
  </si>
  <si>
    <t>2007240630</t>
  </si>
  <si>
    <t>赵益奥</t>
  </si>
  <si>
    <t>2007240631</t>
  </si>
  <si>
    <t>陈思慧</t>
  </si>
  <si>
    <t>室设G196</t>
  </si>
  <si>
    <t>1907210635</t>
  </si>
  <si>
    <t>杨博然</t>
  </si>
  <si>
    <t>1907260637</t>
  </si>
  <si>
    <t>曲哲君</t>
  </si>
  <si>
    <t>启程学院</t>
    <phoneticPr fontId="3" type="noConversion"/>
  </si>
  <si>
    <t>启程装饰G201</t>
  </si>
  <si>
    <t>2017340115</t>
  </si>
  <si>
    <t>王思月</t>
  </si>
  <si>
    <t>室设G195</t>
  </si>
  <si>
    <t>1907260538</t>
  </si>
  <si>
    <t>马鑫鹏</t>
  </si>
  <si>
    <t>装饰C171</t>
  </si>
  <si>
    <t>1707130130</t>
  </si>
  <si>
    <t>王昊宸</t>
  </si>
  <si>
    <t>测量G191</t>
  </si>
  <si>
    <t>1902440103</t>
  </si>
  <si>
    <t>测量G192</t>
  </si>
  <si>
    <t>1902410219</t>
  </si>
  <si>
    <t>董明旭</t>
  </si>
  <si>
    <t>1902410237</t>
  </si>
  <si>
    <t>李天意</t>
  </si>
  <si>
    <t>1902440211</t>
  </si>
  <si>
    <t>赵一达</t>
  </si>
  <si>
    <t>道桥G191</t>
  </si>
  <si>
    <t>1902310114</t>
  </si>
  <si>
    <t>张紫政</t>
  </si>
  <si>
    <t>1902310125</t>
  </si>
  <si>
    <t>王文鹏</t>
  </si>
  <si>
    <t>1902340119</t>
  </si>
  <si>
    <t>路文超</t>
  </si>
  <si>
    <t>1902340121</t>
  </si>
  <si>
    <t>冯杰</t>
  </si>
  <si>
    <t>1902340124</t>
  </si>
  <si>
    <t>李翌赫</t>
  </si>
  <si>
    <t>1902310208</t>
  </si>
  <si>
    <t>鲁育佐</t>
  </si>
  <si>
    <t>1902310218</t>
  </si>
  <si>
    <t>马率淇</t>
  </si>
  <si>
    <t>1902310230</t>
  </si>
  <si>
    <t>尤奥</t>
  </si>
  <si>
    <t>1902310231</t>
  </si>
  <si>
    <t>李吉龙</t>
  </si>
  <si>
    <t>1902340210</t>
  </si>
  <si>
    <t>陈柄昱</t>
  </si>
  <si>
    <t>道桥G193</t>
  </si>
  <si>
    <t>1902310315</t>
  </si>
  <si>
    <t>张晋宁</t>
  </si>
  <si>
    <t>市政G191</t>
  </si>
  <si>
    <t>1902110110</t>
  </si>
  <si>
    <t>王晟鑫</t>
  </si>
  <si>
    <t>1902410104</t>
  </si>
  <si>
    <t>高一航</t>
  </si>
  <si>
    <t>1902410121</t>
  </si>
  <si>
    <t>才旭东</t>
  </si>
  <si>
    <t>1902440131</t>
  </si>
  <si>
    <t>唐铭胜</t>
  </si>
  <si>
    <t>1902440215</t>
  </si>
  <si>
    <t>冯玉霖</t>
  </si>
  <si>
    <t>道桥G201</t>
  </si>
  <si>
    <t>2002310134</t>
  </si>
  <si>
    <t>孟哲丞</t>
  </si>
  <si>
    <t>道桥G202</t>
  </si>
  <si>
    <t>2002340225</t>
  </si>
  <si>
    <t>刘建辰</t>
  </si>
  <si>
    <t>道桥G203</t>
  </si>
  <si>
    <t>2002310303</t>
  </si>
  <si>
    <t>靖哲</t>
  </si>
  <si>
    <t>2002310315</t>
  </si>
  <si>
    <t>刘芷瑞</t>
  </si>
  <si>
    <t>2002310334</t>
  </si>
  <si>
    <t>杜振赫</t>
  </si>
  <si>
    <t>2002310339</t>
  </si>
  <si>
    <t>刘佳骏</t>
  </si>
  <si>
    <t>2002340302</t>
  </si>
  <si>
    <t>袁泉</t>
  </si>
  <si>
    <t>2002340322</t>
  </si>
  <si>
    <t>李香鑫</t>
  </si>
  <si>
    <t>2002340327</t>
  </si>
  <si>
    <t>王祉涵</t>
  </si>
  <si>
    <t>2002340331</t>
  </si>
  <si>
    <t>于汶</t>
  </si>
  <si>
    <t>2002310425</t>
  </si>
  <si>
    <t>刘明宇</t>
  </si>
  <si>
    <t>2002310431</t>
  </si>
  <si>
    <t>白岩泽</t>
  </si>
  <si>
    <t>2002310436</t>
  </si>
  <si>
    <t>张垚</t>
  </si>
  <si>
    <t>2002340429</t>
  </si>
  <si>
    <t>李景宽</t>
  </si>
  <si>
    <t>2002310526</t>
  </si>
  <si>
    <t>王忠桓</t>
  </si>
  <si>
    <t>2002340507</t>
  </si>
  <si>
    <t>舒禹翔</t>
  </si>
  <si>
    <t>2002340517</t>
  </si>
  <si>
    <t>温骁男</t>
  </si>
  <si>
    <t>2002110109</t>
  </si>
  <si>
    <t>李梦</t>
  </si>
  <si>
    <t>2002110126</t>
  </si>
  <si>
    <t>韩颜择</t>
  </si>
  <si>
    <t>2002110130</t>
  </si>
  <si>
    <t>杨众一</t>
  </si>
  <si>
    <t>2002110133</t>
  </si>
  <si>
    <t>方智刚</t>
  </si>
  <si>
    <t>测量G201</t>
  </si>
  <si>
    <t>2002410119</t>
  </si>
  <si>
    <t>陈晓雨</t>
  </si>
  <si>
    <t>测量G202</t>
  </si>
  <si>
    <t>2002410201</t>
  </si>
  <si>
    <t>周英龙</t>
  </si>
  <si>
    <t>2002410215</t>
  </si>
  <si>
    <t>毛文浩</t>
  </si>
  <si>
    <t>2002410231</t>
  </si>
  <si>
    <t>房超</t>
  </si>
  <si>
    <t>2002440224</t>
  </si>
  <si>
    <t>孙威</t>
  </si>
  <si>
    <t>1902410213</t>
  </si>
  <si>
    <t>王东兴</t>
  </si>
  <si>
    <t>1902410214</t>
  </si>
  <si>
    <t>高宏斌</t>
  </si>
  <si>
    <t>1902410228</t>
  </si>
  <si>
    <t>杨卓</t>
  </si>
  <si>
    <t>2012210144</t>
  </si>
  <si>
    <t>李嘉浩</t>
  </si>
  <si>
    <t>酒店G201</t>
  </si>
  <si>
    <t>2012140120</t>
  </si>
  <si>
    <t>杨海蛟</t>
  </si>
  <si>
    <t>2012140128</t>
  </si>
  <si>
    <t>任美微</t>
  </si>
  <si>
    <t>1912140112</t>
  </si>
  <si>
    <t>马雨竹</t>
  </si>
  <si>
    <t>1912140123</t>
  </si>
  <si>
    <t>李星竺</t>
  </si>
  <si>
    <t>1912140116</t>
  </si>
  <si>
    <t>于洋</t>
  </si>
  <si>
    <t>2012210119</t>
  </si>
  <si>
    <t>王鑫瑶</t>
  </si>
  <si>
    <t>2012210129</t>
  </si>
  <si>
    <t>尹钟瑞</t>
  </si>
  <si>
    <t>2012240142</t>
  </si>
  <si>
    <t>丁泓序</t>
  </si>
  <si>
    <t>旅游G191</t>
  </si>
  <si>
    <t>1912210123</t>
  </si>
  <si>
    <t>宋超</t>
  </si>
  <si>
    <t>1912240105</t>
  </si>
  <si>
    <t>邵金宇</t>
  </si>
  <si>
    <t>旅游G181</t>
  </si>
  <si>
    <t>1812240121</t>
  </si>
  <si>
    <t>田轩豪</t>
  </si>
  <si>
    <t>酒店G181</t>
  </si>
  <si>
    <t>1812140106</t>
  </si>
  <si>
    <t>宋洋</t>
  </si>
  <si>
    <t>1812140107</t>
  </si>
  <si>
    <t>董庆元</t>
  </si>
  <si>
    <t>1812240119</t>
  </si>
  <si>
    <t>周丽雪</t>
  </si>
  <si>
    <t>1712210112</t>
  </si>
  <si>
    <t>魏美辰</t>
  </si>
  <si>
    <t>软件G194</t>
  </si>
  <si>
    <t>1904240412</t>
  </si>
  <si>
    <t>张博涵</t>
  </si>
  <si>
    <t>1904240509</t>
  </si>
  <si>
    <t>郑伟</t>
  </si>
  <si>
    <t>工商管理</t>
    <phoneticPr fontId="3" type="noConversion"/>
  </si>
  <si>
    <t>物流G192</t>
  </si>
  <si>
    <t>1910340221</t>
  </si>
  <si>
    <t>韩昊伸</t>
  </si>
  <si>
    <t>1910710112</t>
  </si>
  <si>
    <t>李子健</t>
  </si>
  <si>
    <t>1901160147</t>
  </si>
  <si>
    <t>吴宏雨</t>
  </si>
  <si>
    <t>1907210204</t>
  </si>
  <si>
    <t>王艺霖</t>
  </si>
  <si>
    <t>1907240209</t>
  </si>
  <si>
    <t>李芷宣</t>
  </si>
  <si>
    <t>1907240230</t>
  </si>
  <si>
    <t>曹龙雨</t>
  </si>
  <si>
    <t>1901740102</t>
  </si>
  <si>
    <t>郭禹辰</t>
  </si>
  <si>
    <t>建工G193</t>
  </si>
  <si>
    <t>1901110301</t>
  </si>
  <si>
    <t>王中恺</t>
  </si>
  <si>
    <t>1901160143</t>
  </si>
  <si>
    <t>吴凡</t>
  </si>
  <si>
    <t>1901140201</t>
  </si>
  <si>
    <t>张驰</t>
  </si>
  <si>
    <t>1901140208</t>
  </si>
  <si>
    <t>王圣翔</t>
  </si>
  <si>
    <t>1901140303</t>
  </si>
  <si>
    <t>张钰金</t>
  </si>
  <si>
    <t>1901140409</t>
  </si>
  <si>
    <t>张容诚</t>
  </si>
  <si>
    <t>1901140419</t>
  </si>
  <si>
    <t>王寒露</t>
  </si>
  <si>
    <t>建工G195</t>
  </si>
  <si>
    <t>1901140537</t>
  </si>
  <si>
    <t>谷震</t>
  </si>
  <si>
    <t>1901740120</t>
  </si>
  <si>
    <t>尤殿文</t>
  </si>
  <si>
    <t>1901110407</t>
  </si>
  <si>
    <t>栾钰璘</t>
  </si>
  <si>
    <t>1901140437</t>
  </si>
  <si>
    <t>冯海城</t>
  </si>
  <si>
    <t>核实是否重修</t>
    <phoneticPr fontId="3" type="noConversion"/>
  </si>
  <si>
    <t>监理G201</t>
  </si>
  <si>
    <t>2001310124</t>
  </si>
  <si>
    <t>冯连琪</t>
  </si>
  <si>
    <t>2001310138</t>
  </si>
  <si>
    <t>赵天瑞</t>
  </si>
  <si>
    <t>监理G202</t>
  </si>
  <si>
    <t>2001340216</t>
  </si>
  <si>
    <t>何野</t>
  </si>
  <si>
    <t>建工G201</t>
  </si>
  <si>
    <t>2001110145</t>
  </si>
  <si>
    <t>李盛</t>
  </si>
  <si>
    <t>2001140132</t>
  </si>
  <si>
    <t>郭峻杰</t>
  </si>
  <si>
    <t>建工G2010</t>
  </si>
  <si>
    <t>2001141002</t>
  </si>
  <si>
    <t>2001141023</t>
  </si>
  <si>
    <t>巩书博</t>
  </si>
  <si>
    <t>2001141024</t>
  </si>
  <si>
    <t>闫晓龙</t>
  </si>
  <si>
    <t>2001141044</t>
  </si>
  <si>
    <t>尚尔旭</t>
  </si>
  <si>
    <t>2001110221</t>
  </si>
  <si>
    <t>李瑞鑫</t>
  </si>
  <si>
    <t>2001140213</t>
  </si>
  <si>
    <t>徐洪烈</t>
  </si>
  <si>
    <t>2001140222</t>
  </si>
  <si>
    <t>杜泽楷</t>
  </si>
  <si>
    <t>2001140229</t>
  </si>
  <si>
    <t>刘文东</t>
  </si>
  <si>
    <t>建工G205</t>
  </si>
  <si>
    <t>2001140542</t>
  </si>
  <si>
    <t>刘鹏</t>
  </si>
  <si>
    <t>建工G206</t>
  </si>
  <si>
    <t>2001110615</t>
  </si>
  <si>
    <t>田佳夫</t>
  </si>
  <si>
    <t>2001110629</t>
  </si>
  <si>
    <t>冯昊松</t>
  </si>
  <si>
    <t>2001140611</t>
  </si>
  <si>
    <t>张家兴</t>
  </si>
  <si>
    <t>2001140634</t>
  </si>
  <si>
    <t>宋翰林</t>
  </si>
  <si>
    <t>2001140643</t>
  </si>
  <si>
    <t>石镇源</t>
  </si>
  <si>
    <t>建工G209</t>
  </si>
  <si>
    <t>2001140904</t>
  </si>
  <si>
    <t>刘佳奇</t>
  </si>
  <si>
    <t>1901140535</t>
  </si>
  <si>
    <t>唐佳诗</t>
  </si>
  <si>
    <t>1901110616</t>
  </si>
  <si>
    <t>王治棋</t>
  </si>
  <si>
    <t>1901140615</t>
  </si>
  <si>
    <t>陈楚文</t>
  </si>
  <si>
    <t>1901140625</t>
  </si>
  <si>
    <t>李依阳</t>
  </si>
  <si>
    <t>1901140626</t>
  </si>
  <si>
    <t>孙海洋</t>
  </si>
  <si>
    <t>建工G197</t>
  </si>
  <si>
    <t>1901140716</t>
  </si>
  <si>
    <t>于东瑞</t>
  </si>
  <si>
    <t>1901140719</t>
  </si>
  <si>
    <t>缪宏浩</t>
  </si>
  <si>
    <t>1901140737</t>
  </si>
  <si>
    <t>王尧铎</t>
  </si>
  <si>
    <t>1707130125</t>
  </si>
  <si>
    <t>张骏鹏</t>
  </si>
  <si>
    <t>1707130127</t>
  </si>
  <si>
    <t>侯建彤</t>
  </si>
  <si>
    <t>2005140127</t>
  </si>
  <si>
    <t>张冬硕</t>
  </si>
  <si>
    <t>2005110333</t>
  </si>
  <si>
    <t>李庆彬</t>
  </si>
  <si>
    <t>2005140305</t>
  </si>
  <si>
    <t>刘昊炎</t>
  </si>
  <si>
    <t>2005110418</t>
  </si>
  <si>
    <t>纪鑫海</t>
  </si>
  <si>
    <t>2005140506</t>
  </si>
  <si>
    <t>李彬</t>
  </si>
  <si>
    <t>2005140515</t>
  </si>
  <si>
    <t>胡帅</t>
  </si>
  <si>
    <t>2005140530</t>
  </si>
  <si>
    <t>王宏旭</t>
  </si>
  <si>
    <t>造价G201</t>
  </si>
  <si>
    <t>2008140105</t>
  </si>
  <si>
    <t>毕发达</t>
  </si>
  <si>
    <t>2008110201</t>
  </si>
  <si>
    <t>秦欣雨</t>
  </si>
  <si>
    <t>2008140213</t>
  </si>
  <si>
    <t>夏浩诚</t>
  </si>
  <si>
    <t>2008140214</t>
  </si>
  <si>
    <t>贾惠瑶</t>
  </si>
  <si>
    <t>2008110605</t>
  </si>
  <si>
    <t>陈立</t>
  </si>
  <si>
    <t>2008110636</t>
  </si>
  <si>
    <t>王俊澄</t>
  </si>
  <si>
    <t>2008140736</t>
  </si>
  <si>
    <t>李健禄</t>
  </si>
  <si>
    <t>2008140816</t>
  </si>
  <si>
    <t>关广涵</t>
  </si>
  <si>
    <t>2008140906</t>
  </si>
  <si>
    <t>王一诺</t>
  </si>
  <si>
    <t>2008140946</t>
  </si>
  <si>
    <t>徐梓程</t>
  </si>
  <si>
    <t>室设G204</t>
  </si>
  <si>
    <t>2007240414</t>
  </si>
  <si>
    <t>刘多才</t>
  </si>
  <si>
    <t>2012210140</t>
  </si>
  <si>
    <t>赵雪</t>
  </si>
  <si>
    <t>2004710405</t>
  </si>
  <si>
    <t>王柏钧</t>
  </si>
  <si>
    <t>软件G201</t>
  </si>
  <si>
    <t>2004240118</t>
  </si>
  <si>
    <t>宫仕豪</t>
  </si>
  <si>
    <t>网络G203</t>
  </si>
  <si>
    <t>2004140322</t>
  </si>
  <si>
    <t>韩东澎</t>
  </si>
  <si>
    <t>网络G204</t>
  </si>
  <si>
    <t>2004140421</t>
  </si>
  <si>
    <t>何博洋</t>
  </si>
  <si>
    <t>2004140424</t>
  </si>
  <si>
    <t>马康铭</t>
  </si>
  <si>
    <t>2004140428</t>
  </si>
  <si>
    <t>王祉健</t>
  </si>
  <si>
    <t>移动G202</t>
  </si>
  <si>
    <t>2004910230</t>
  </si>
  <si>
    <t>邓策</t>
  </si>
  <si>
    <t>2004940240</t>
  </si>
  <si>
    <t>王洪亮</t>
  </si>
  <si>
    <t>大数据G191</t>
  </si>
  <si>
    <t>1904740109</t>
  </si>
  <si>
    <t>余盛才</t>
  </si>
  <si>
    <t>软件G183</t>
  </si>
  <si>
    <t>1804240316</t>
  </si>
  <si>
    <t>房呈</t>
  </si>
  <si>
    <t>1804240506</t>
  </si>
  <si>
    <t>艾孜买提·艾尔肯</t>
  </si>
  <si>
    <t>1804240418</t>
  </si>
  <si>
    <t>胡炳志</t>
  </si>
  <si>
    <t>网络C161</t>
  </si>
  <si>
    <t>1604130106</t>
  </si>
  <si>
    <t>郭昱伸</t>
  </si>
  <si>
    <t>1604130119</t>
  </si>
  <si>
    <t>段博文</t>
  </si>
  <si>
    <t>1904240320</t>
  </si>
  <si>
    <t>刘宏伟</t>
  </si>
  <si>
    <t>1904340102</t>
  </si>
  <si>
    <t>王俊天</t>
  </si>
  <si>
    <t>1904340126</t>
  </si>
  <si>
    <t>吴新龙</t>
  </si>
  <si>
    <t>智能开发G191</t>
  </si>
  <si>
    <t>1904510130</t>
  </si>
  <si>
    <t>刘洪运</t>
  </si>
  <si>
    <t>1604130129</t>
  </si>
  <si>
    <t>高宇成</t>
  </si>
  <si>
    <t>2004140124</t>
  </si>
  <si>
    <t>李紫源</t>
  </si>
  <si>
    <t>2004140126</t>
  </si>
  <si>
    <t>李昊轩</t>
  </si>
  <si>
    <t>2004140313</t>
  </si>
  <si>
    <t>李明杰</t>
  </si>
  <si>
    <t>2004140334</t>
  </si>
  <si>
    <t>范宇航</t>
  </si>
  <si>
    <t>2004110420</t>
  </si>
  <si>
    <t>王克智</t>
  </si>
  <si>
    <t>2004140429</t>
  </si>
  <si>
    <t>李博麟</t>
  </si>
  <si>
    <t>2004140437</t>
  </si>
  <si>
    <t>张晋川</t>
  </si>
  <si>
    <t>2004140243</t>
  </si>
  <si>
    <t>闻东宇</t>
  </si>
  <si>
    <t>2004140307</t>
  </si>
  <si>
    <t>赵泽华</t>
  </si>
  <si>
    <t>2004140335</t>
  </si>
  <si>
    <t>张作行</t>
  </si>
  <si>
    <t>2004140404</t>
  </si>
  <si>
    <t>胡耀辉</t>
  </si>
  <si>
    <t>2004140410</t>
  </si>
  <si>
    <t>白星宇</t>
  </si>
  <si>
    <t>1904140118</t>
  </si>
  <si>
    <t>张羽</t>
  </si>
  <si>
    <t>1904110240</t>
  </si>
  <si>
    <t>韩超越</t>
  </si>
  <si>
    <t>1904140218</t>
  </si>
  <si>
    <t>李政辉</t>
  </si>
  <si>
    <t>1904140222</t>
  </si>
  <si>
    <t>戚航诚</t>
  </si>
  <si>
    <t>1904140224</t>
  </si>
  <si>
    <t>李文博</t>
  </si>
  <si>
    <t>1904140233</t>
  </si>
  <si>
    <t>王叙策</t>
  </si>
  <si>
    <t>网络G193</t>
  </si>
  <si>
    <t>1904110317</t>
  </si>
  <si>
    <t>张男</t>
  </si>
  <si>
    <t>1904110322</t>
  </si>
  <si>
    <t>王旻昱</t>
  </si>
  <si>
    <t>1904140304</t>
  </si>
  <si>
    <t>张洋洋</t>
  </si>
  <si>
    <t>1904140307</t>
  </si>
  <si>
    <t>董天斌</t>
  </si>
  <si>
    <t>1904140309</t>
  </si>
  <si>
    <t>兰香杉</t>
  </si>
  <si>
    <t>1904140103</t>
  </si>
  <si>
    <t>毛湘龙</t>
  </si>
  <si>
    <t>1804210438</t>
  </si>
  <si>
    <t>王纪</t>
  </si>
  <si>
    <t>1804240411</t>
  </si>
  <si>
    <t>丛会杰</t>
  </si>
  <si>
    <t>1904240409</t>
  </si>
  <si>
    <t>赵磊</t>
  </si>
  <si>
    <t>软件G192</t>
  </si>
  <si>
    <t>1904240219</t>
  </si>
  <si>
    <t>刘宇</t>
  </si>
  <si>
    <t>2004240414</t>
  </si>
  <si>
    <t>柴路</t>
  </si>
  <si>
    <t>电子G181</t>
  </si>
  <si>
    <t>1805110112</t>
  </si>
  <si>
    <t>迟鑫卓</t>
  </si>
  <si>
    <t>当兵入伍</t>
  </si>
  <si>
    <t>1805110147</t>
  </si>
  <si>
    <t>伊耀扬</t>
  </si>
  <si>
    <t>2004910225</t>
  </si>
  <si>
    <t>郝闯</t>
  </si>
  <si>
    <t>大数据G205</t>
  </si>
  <si>
    <t>2004710504</t>
  </si>
  <si>
    <t>乌世佳</t>
  </si>
  <si>
    <t>1904740107</t>
  </si>
  <si>
    <t>唐浩轩</t>
  </si>
  <si>
    <t>大数据G192</t>
  </si>
  <si>
    <t>1904740209</t>
  </si>
  <si>
    <t>鲁继文</t>
  </si>
  <si>
    <t>1904710215</t>
  </si>
  <si>
    <t>张宇航</t>
  </si>
  <si>
    <t>建工G183</t>
  </si>
  <si>
    <t>1801140312</t>
  </si>
  <si>
    <t>沈振刚</t>
  </si>
  <si>
    <t>1804140226</t>
  </si>
  <si>
    <t>岳景瀚</t>
  </si>
  <si>
    <t>财经管理</t>
    <phoneticPr fontId="3" type="noConversion"/>
  </si>
  <si>
    <t>2011140322</t>
  </si>
  <si>
    <t>印桐瑶</t>
  </si>
  <si>
    <t>2009110115</t>
  </si>
  <si>
    <t>2009110119</t>
  </si>
  <si>
    <t>郑香南</t>
  </si>
  <si>
    <t>2009110131</t>
  </si>
  <si>
    <t>王议杭</t>
  </si>
  <si>
    <t>2009110134</t>
  </si>
  <si>
    <t>石佳良</t>
  </si>
  <si>
    <t>2009110136</t>
  </si>
  <si>
    <t>李首霖</t>
  </si>
  <si>
    <t>2009140124</t>
  </si>
  <si>
    <t>关瑞</t>
  </si>
  <si>
    <t>2009110219</t>
  </si>
  <si>
    <t>吴泓镔</t>
  </si>
  <si>
    <t>2009110221</t>
  </si>
  <si>
    <t>徐晟展</t>
  </si>
  <si>
    <t>2009210110</t>
  </si>
  <si>
    <t>周佳圆</t>
  </si>
  <si>
    <t>2009210119</t>
  </si>
  <si>
    <t>徐嘉蔚</t>
  </si>
  <si>
    <t>2009240108</t>
  </si>
  <si>
    <t>李伟业</t>
  </si>
  <si>
    <t>信管G202</t>
  </si>
  <si>
    <t>2009210202</t>
  </si>
  <si>
    <t>王心彤</t>
  </si>
  <si>
    <t>2009210219</t>
  </si>
  <si>
    <t>陈杰</t>
  </si>
  <si>
    <t>2009210222</t>
  </si>
  <si>
    <t>王宇欣</t>
  </si>
  <si>
    <t>物流G202</t>
  </si>
  <si>
    <t>2010310229</t>
  </si>
  <si>
    <t>张蕾</t>
  </si>
  <si>
    <t>2003410119</t>
  </si>
  <si>
    <t>2003110209</t>
  </si>
  <si>
    <t>陈建旭</t>
  </si>
  <si>
    <t>2003110231</t>
  </si>
  <si>
    <t>刘宇粱</t>
  </si>
  <si>
    <t>2003140206</t>
  </si>
  <si>
    <t>崔永林</t>
  </si>
  <si>
    <t>2005110225</t>
  </si>
  <si>
    <t>苏庆俐</t>
  </si>
  <si>
    <t>2005110301</t>
  </si>
  <si>
    <t>钟睿</t>
  </si>
  <si>
    <t>2005210129</t>
  </si>
  <si>
    <t>梁广进</t>
  </si>
  <si>
    <t>2005710208</t>
  </si>
  <si>
    <t>华正歆</t>
  </si>
  <si>
    <t>2005710219</t>
  </si>
  <si>
    <t>才华</t>
  </si>
  <si>
    <t>2005710310</t>
  </si>
  <si>
    <t>刘梦</t>
  </si>
  <si>
    <t>2005740313</t>
  </si>
  <si>
    <t>代兴发</t>
  </si>
  <si>
    <t>2005310332</t>
  </si>
  <si>
    <t>曲清荷</t>
  </si>
  <si>
    <t>经管G201</t>
  </si>
  <si>
    <t>2008210116</t>
  </si>
  <si>
    <t>朱校炎</t>
  </si>
  <si>
    <t>2008140221</t>
  </si>
  <si>
    <t>李威翰</t>
  </si>
  <si>
    <t>2008110525</t>
  </si>
  <si>
    <t>谢雨佳</t>
  </si>
  <si>
    <t>2008140713</t>
  </si>
  <si>
    <t>杨天琪</t>
  </si>
  <si>
    <t>2008140735</t>
  </si>
  <si>
    <t>徐闯</t>
  </si>
  <si>
    <t>2008140742</t>
  </si>
  <si>
    <t>白显嵩</t>
  </si>
  <si>
    <t>2007240823</t>
  </si>
  <si>
    <t>郭海鹏</t>
  </si>
  <si>
    <t>2002410101</t>
  </si>
  <si>
    <t>张子毅</t>
  </si>
  <si>
    <t>2002410218</t>
  </si>
  <si>
    <t>郝熙泽</t>
  </si>
  <si>
    <t>2002310139</t>
  </si>
  <si>
    <t>吕明泽</t>
  </si>
  <si>
    <t>2002310211</t>
  </si>
  <si>
    <t>陈硕</t>
  </si>
  <si>
    <t>2002310213</t>
  </si>
  <si>
    <t>于智萍</t>
  </si>
  <si>
    <t>2002310510</t>
  </si>
  <si>
    <t>于滨</t>
  </si>
  <si>
    <t>2002340527</t>
  </si>
  <si>
    <t>王禹明</t>
  </si>
  <si>
    <t>2002110114</t>
  </si>
  <si>
    <t>刘星</t>
  </si>
  <si>
    <t>2002110141</t>
  </si>
  <si>
    <t>李袁辉</t>
  </si>
  <si>
    <t>2012140101</t>
  </si>
  <si>
    <t>邢斯淇</t>
  </si>
  <si>
    <t>2012140110</t>
  </si>
  <si>
    <t>李志成</t>
  </si>
  <si>
    <t>2012140119</t>
  </si>
  <si>
    <t>杨大胤</t>
  </si>
  <si>
    <t>2012210111</t>
  </si>
  <si>
    <t>张任立</t>
  </si>
  <si>
    <t>2012210123</t>
  </si>
  <si>
    <t>陈雪</t>
  </si>
  <si>
    <t>2012210133</t>
  </si>
  <si>
    <t>万心如</t>
  </si>
  <si>
    <t>2001141010</t>
  </si>
  <si>
    <t>李波学</t>
  </si>
  <si>
    <t>2001141041</t>
  </si>
  <si>
    <t>陈墨</t>
  </si>
  <si>
    <t>2001140231</t>
  </si>
  <si>
    <t>佘天童</t>
  </si>
  <si>
    <t>2001140901</t>
  </si>
  <si>
    <t>邱实</t>
  </si>
  <si>
    <t>1910340109</t>
  </si>
  <si>
    <t>裴恒宇</t>
  </si>
  <si>
    <t>机器人G191</t>
  </si>
  <si>
    <t>1905810122</t>
  </si>
  <si>
    <t>郭泓君</t>
  </si>
  <si>
    <t>机械G193</t>
  </si>
  <si>
    <t>1905110325</t>
  </si>
  <si>
    <t>林建勋</t>
  </si>
  <si>
    <t>1912110128</t>
  </si>
  <si>
    <t>田洪意</t>
  </si>
  <si>
    <t>机器人G181</t>
  </si>
  <si>
    <t>1806540109</t>
  </si>
  <si>
    <t>徐万冀</t>
  </si>
  <si>
    <t>自动化G184</t>
  </si>
  <si>
    <t>1805240401</t>
  </si>
  <si>
    <t>赵兴隆</t>
  </si>
  <si>
    <t>室设G182</t>
  </si>
  <si>
    <t>1807240201</t>
  </si>
  <si>
    <t>崔桐</t>
  </si>
  <si>
    <t>室设G183</t>
  </si>
  <si>
    <t>1807240306</t>
  </si>
  <si>
    <t>姜少翔</t>
  </si>
  <si>
    <t>1907241007</t>
  </si>
  <si>
    <t>王宇航</t>
  </si>
  <si>
    <t>1907241021</t>
  </si>
  <si>
    <t>吴衡</t>
  </si>
  <si>
    <t>1907210728</t>
  </si>
  <si>
    <t>吕柠汐</t>
  </si>
  <si>
    <t>室设G199</t>
  </si>
  <si>
    <t>1907210904</t>
  </si>
  <si>
    <t>杨明威</t>
  </si>
  <si>
    <t>装饰G191</t>
  </si>
  <si>
    <t>1907140117</t>
  </si>
  <si>
    <t>鲁爱英</t>
  </si>
  <si>
    <t>1907240135</t>
  </si>
  <si>
    <t>蔡恩博</t>
  </si>
  <si>
    <t>电商G202</t>
  </si>
  <si>
    <t>2010140237</t>
  </si>
  <si>
    <t>吴星澎</t>
  </si>
  <si>
    <t>团委</t>
    <phoneticPr fontId="3" type="noConversion"/>
  </si>
  <si>
    <t>物业-南</t>
    <phoneticPr fontId="3" type="noConversion"/>
  </si>
  <si>
    <t>2022</t>
    <phoneticPr fontId="3" type="noConversion"/>
  </si>
  <si>
    <t>经管G221</t>
    <phoneticPr fontId="3" type="noConversion"/>
  </si>
  <si>
    <t>22081XXXXX</t>
    <phoneticPr fontId="3" type="noConversion"/>
  </si>
  <si>
    <t>2022-2023学年第一学期</t>
    <phoneticPr fontId="3" type="noConversion"/>
  </si>
  <si>
    <t>XXX</t>
    <phoneticPr fontId="3" type="noConversion"/>
  </si>
  <si>
    <r>
      <t>2023-2024学年第一学期实训课</t>
    </r>
    <r>
      <rPr>
        <b/>
        <sz val="15"/>
        <rFont val="微软雅黑"/>
        <family val="2"/>
        <charset val="134"/>
      </rPr>
      <t>重修成绩填报表</t>
    </r>
    <phoneticPr fontId="3" type="noConversion"/>
  </si>
  <si>
    <t>填报示例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</si>
</sst>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&quot;缺&quot;&quot;考&quot;\ General"/>
    <numFmt numFmtId="177" formatCode="&quot;缓&quot;&quot;考&quot;\ General"/>
    <numFmt numFmtId="178" formatCode="&quot;不&quot;&quot;及&quot;&quot;格&quot;\ General"/>
    <numFmt numFmtId="179" formatCode="&quot;违&quot;&quot;纪&quot;\ General"/>
    <numFmt numFmtId="180" formatCode="&quot;退学&quot;General"/>
    <numFmt numFmtId="181" formatCode="General&quot;人&quot;"/>
    <numFmt numFmtId="182" formatCode="&quot;当&quot;&quot;兵&quot;\ General"/>
  </numFmts>
  <fonts count="41" x14ac:knownFonts="1">
    <font>
      <sz val="10"/>
      <name val="Arial"/>
    </font>
    <font>
      <sz val="11"/>
      <color theme="1"/>
      <name val="微软雅黑"/>
      <family val="2"/>
      <charset val="134"/>
    </font>
    <font>
      <sz val="11"/>
      <color theme="1"/>
      <name val="微软雅黑"/>
      <family val="2"/>
      <charset val="134"/>
    </font>
    <font>
      <sz val="9"/>
      <name val="宋体"/>
      <family val="3"/>
      <charset val="134"/>
    </font>
    <font>
      <b/>
      <sz val="15"/>
      <name val="微软雅黑"/>
      <family val="2"/>
      <charset val="134"/>
    </font>
    <font>
      <b/>
      <sz val="13"/>
      <name val="微软雅黑"/>
      <family val="2"/>
      <charset val="134"/>
    </font>
    <font>
      <sz val="10"/>
      <name val="Arial"/>
      <family val="2"/>
    </font>
    <font>
      <sz val="11"/>
      <color theme="1"/>
      <name val="宋体"/>
      <family val="2"/>
      <scheme val="minor"/>
    </font>
    <font>
      <b/>
      <sz val="12"/>
      <name val="微软雅黑"/>
      <family val="2"/>
      <charset val="134"/>
    </font>
    <font>
      <sz val="11"/>
      <name val="微软雅黑"/>
      <family val="2"/>
      <charset val="134"/>
    </font>
    <font>
      <b/>
      <sz val="11"/>
      <name val="微软雅黑"/>
      <family val="2"/>
      <charset val="134"/>
    </font>
    <font>
      <sz val="12"/>
      <name val="微软雅黑"/>
      <family val="2"/>
      <charset val="134"/>
    </font>
    <font>
      <sz val="10"/>
      <name val="微软雅黑"/>
      <family val="2"/>
      <charset val="134"/>
    </font>
    <font>
      <b/>
      <sz val="9"/>
      <name val="微软雅黑"/>
      <family val="2"/>
      <charset val="134"/>
    </font>
    <font>
      <b/>
      <sz val="11"/>
      <color rgb="FF0000FF"/>
      <name val="微软雅黑"/>
      <family val="2"/>
      <charset val="134"/>
    </font>
    <font>
      <b/>
      <sz val="11"/>
      <color rgb="FFFF00FF"/>
      <name val="微软雅黑"/>
      <family val="2"/>
      <charset val="134"/>
    </font>
    <font>
      <b/>
      <sz val="10.5"/>
      <color rgb="FF0000FF"/>
      <name val="微软雅黑"/>
      <family val="2"/>
      <charset val="134"/>
    </font>
    <font>
      <b/>
      <sz val="10.5"/>
      <color rgb="FFFF0000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b/>
      <sz val="12"/>
      <color theme="1"/>
      <name val="微软雅黑"/>
      <family val="2"/>
      <charset val="134"/>
    </font>
    <font>
      <b/>
      <sz val="10"/>
      <name val="Arial"/>
      <family val="2"/>
    </font>
    <font>
      <sz val="16"/>
      <name val="微软雅黑"/>
      <family val="2"/>
      <charset val="134"/>
    </font>
    <font>
      <b/>
      <sz val="16"/>
      <name val="Arial"/>
      <family val="2"/>
    </font>
    <font>
      <b/>
      <sz val="24"/>
      <color theme="1"/>
      <name val="微软雅黑"/>
      <family val="2"/>
      <charset val="134"/>
    </font>
    <font>
      <b/>
      <sz val="28"/>
      <name val="Arial"/>
      <family val="2"/>
    </font>
    <font>
      <b/>
      <sz val="14"/>
      <name val="Arial"/>
      <family val="2"/>
    </font>
    <font>
      <sz val="12"/>
      <color rgb="FFFF00FF"/>
      <name val="微软雅黑"/>
      <family val="2"/>
      <charset val="134"/>
    </font>
    <font>
      <b/>
      <sz val="14"/>
      <color theme="1"/>
      <name val="微软雅黑"/>
      <family val="2"/>
      <charset val="134"/>
    </font>
    <font>
      <sz val="13"/>
      <color rgb="FF000000"/>
      <name val="微软雅黑"/>
      <family val="2"/>
      <charset val="134"/>
    </font>
    <font>
      <sz val="12"/>
      <color rgb="FF0000FF"/>
      <name val="微软雅黑"/>
      <family val="2"/>
      <charset val="134"/>
    </font>
    <font>
      <sz val="11"/>
      <name val="Arial"/>
      <family val="2"/>
    </font>
    <font>
      <b/>
      <sz val="12"/>
      <name val="Arial"/>
      <family val="2"/>
    </font>
    <font>
      <b/>
      <sz val="13"/>
      <color rgb="FF000000"/>
      <name val="微软雅黑"/>
      <family val="2"/>
      <charset val="134"/>
    </font>
    <font>
      <b/>
      <sz val="13"/>
      <name val="Arial"/>
      <family val="2"/>
    </font>
    <font>
      <sz val="13"/>
      <name val="Arial"/>
      <family val="2"/>
    </font>
    <font>
      <b/>
      <sz val="16"/>
      <color rgb="FFFF0000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1"/>
      <color theme="1"/>
      <name val="宋体"/>
      <family val="3"/>
      <charset val="134"/>
      <scheme val="minor"/>
    </font>
    <font>
      <b/>
      <sz val="8"/>
      <name val="微软雅黑"/>
      <family val="2"/>
      <charset val="134"/>
    </font>
    <font>
      <sz val="10"/>
      <color rgb="FFFF0000"/>
      <name val="微软雅黑"/>
      <family val="2"/>
      <charset val="134"/>
    </font>
    <font>
      <sz val="8"/>
      <name val="微软雅黑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rgb="FFFFFFF3"/>
        <bgColor indexed="64"/>
      </patternFill>
    </fill>
    <fill>
      <patternFill patternType="solid">
        <fgColor rgb="FF97EB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7" fillId="0" borderId="0"/>
  </cellStyleXfs>
  <cellXfs count="85">
    <xf numFmtId="0" fontId="0" fillId="0" borderId="0" xfId="0"/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9" fillId="0" borderId="0" xfId="0" applyFont="1" applyAlignment="1" applyProtection="1">
      <alignment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13" fillId="0" borderId="1" xfId="0" applyFont="1" applyBorder="1" applyAlignment="1">
      <alignment horizontal="center" vertical="center" wrapText="1" shrinkToFit="1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177" fontId="14" fillId="0" borderId="0" xfId="0" applyNumberFormat="1" applyFont="1" applyAlignment="1">
      <alignment horizontal="center"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right" vertical="center"/>
    </xf>
    <xf numFmtId="176" fontId="14" fillId="0" borderId="0" xfId="0" applyNumberFormat="1" applyFont="1" applyAlignment="1">
      <alignment horizontal="center" vertical="center" shrinkToFit="1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181" fontId="10" fillId="0" borderId="0" xfId="0" applyNumberFormat="1" applyFont="1" applyAlignment="1" applyProtection="1">
      <alignment horizontal="center" vertical="center" shrinkToFit="1"/>
      <protection locked="0"/>
    </xf>
    <xf numFmtId="180" fontId="16" fillId="0" borderId="2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182" fontId="16" fillId="0" borderId="2" xfId="0" applyNumberFormat="1" applyFont="1" applyBorder="1" applyAlignment="1">
      <alignment horizontal="center" vertical="center"/>
    </xf>
    <xf numFmtId="178" fontId="17" fillId="2" borderId="2" xfId="0" applyNumberFormat="1" applyFont="1" applyFill="1" applyBorder="1" applyAlignment="1">
      <alignment horizontal="center" vertical="center"/>
    </xf>
    <xf numFmtId="179" fontId="14" fillId="0" borderId="0" xfId="0" applyNumberFormat="1" applyFont="1" applyAlignment="1">
      <alignment horizontal="center" vertical="center" shrinkToFit="1"/>
    </xf>
    <xf numFmtId="0" fontId="19" fillId="0" borderId="0" xfId="1" applyFont="1" applyAlignment="1">
      <alignment vertical="center"/>
    </xf>
    <xf numFmtId="0" fontId="20" fillId="0" borderId="0" xfId="1" applyFont="1"/>
    <xf numFmtId="0" fontId="22" fillId="0" borderId="0" xfId="1" applyFont="1"/>
    <xf numFmtId="0" fontId="24" fillId="0" borderId="0" xfId="1" applyFont="1"/>
    <xf numFmtId="0" fontId="25" fillId="0" borderId="0" xfId="1" applyFont="1"/>
    <xf numFmtId="0" fontId="6" fillId="0" borderId="0" xfId="1" applyAlignment="1">
      <alignment vertical="center"/>
    </xf>
    <xf numFmtId="0" fontId="26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27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7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29" fillId="0" borderId="0" xfId="1" applyFont="1" applyAlignment="1">
      <alignment vertical="center"/>
    </xf>
    <xf numFmtId="0" fontId="30" fillId="0" borderId="0" xfId="1" quotePrefix="1" applyFont="1" applyAlignment="1">
      <alignment vertical="center"/>
    </xf>
    <xf numFmtId="14" fontId="27" fillId="0" borderId="0" xfId="1" applyNumberFormat="1" applyFont="1" applyAlignment="1">
      <alignment horizontal="right" vertical="center"/>
    </xf>
    <xf numFmtId="0" fontId="19" fillId="0" borderId="0" xfId="1" applyFont="1" applyAlignment="1">
      <alignment horizontal="left" vertical="center"/>
    </xf>
    <xf numFmtId="0" fontId="31" fillId="0" borderId="0" xfId="1" applyFont="1"/>
    <xf numFmtId="0" fontId="32" fillId="0" borderId="1" xfId="1" applyFont="1" applyBorder="1" applyAlignment="1">
      <alignment horizontal="center" vertical="center" wrapText="1"/>
    </xf>
    <xf numFmtId="0" fontId="33" fillId="0" borderId="0" xfId="1" applyFont="1"/>
    <xf numFmtId="0" fontId="28" fillId="0" borderId="1" xfId="1" applyFont="1" applyBorder="1" applyAlignment="1">
      <alignment horizontal="center" vertical="center"/>
    </xf>
    <xf numFmtId="0" fontId="32" fillId="0" borderId="1" xfId="1" applyFont="1" applyBorder="1" applyAlignment="1">
      <alignment horizontal="center" vertical="center"/>
    </xf>
    <xf numFmtId="49" fontId="28" fillId="0" borderId="1" xfId="1" applyNumberFormat="1" applyFont="1" applyBorder="1" applyAlignment="1">
      <alignment horizontal="center" vertical="center"/>
    </xf>
    <xf numFmtId="0" fontId="34" fillId="0" borderId="0" xfId="1" applyFont="1" applyAlignment="1">
      <alignment vertical="center"/>
    </xf>
    <xf numFmtId="0" fontId="28" fillId="0" borderId="1" xfId="1" applyFont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10" fillId="0" borderId="1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shrinkToFit="1"/>
    </xf>
    <xf numFmtId="0" fontId="10" fillId="0" borderId="4" xfId="3" applyFont="1" applyBorder="1" applyAlignment="1">
      <alignment horizontal="center" vertical="center" shrinkToFit="1"/>
    </xf>
    <xf numFmtId="0" fontId="38" fillId="0" borderId="1" xfId="3" applyFont="1" applyBorder="1" applyAlignment="1">
      <alignment horizontal="center" vertical="center" wrapText="1" shrinkToFit="1"/>
    </xf>
    <xf numFmtId="0" fontId="18" fillId="0" borderId="0" xfId="3" applyFont="1" applyAlignment="1">
      <alignment horizontal="center" vertical="center"/>
    </xf>
    <xf numFmtId="0" fontId="12" fillId="0" borderId="1" xfId="1" applyFont="1" applyBorder="1" applyAlignment="1">
      <alignment horizontal="center" vertical="center" shrinkToFit="1"/>
    </xf>
    <xf numFmtId="0" fontId="12" fillId="0" borderId="1" xfId="1" applyFont="1" applyBorder="1" applyAlignment="1">
      <alignment vertical="center" shrinkToFit="1"/>
    </xf>
    <xf numFmtId="0" fontId="12" fillId="3" borderId="5" xfId="1" applyFont="1" applyFill="1" applyBorder="1" applyAlignment="1">
      <alignment vertical="center" shrinkToFit="1"/>
    </xf>
    <xf numFmtId="0" fontId="9" fillId="0" borderId="0" xfId="3" applyFont="1" applyAlignment="1">
      <alignment vertical="center" shrinkToFit="1"/>
    </xf>
    <xf numFmtId="0" fontId="12" fillId="0" borderId="4" xfId="1" applyFont="1" applyBorder="1" applyAlignment="1">
      <alignment vertical="center" shrinkToFit="1"/>
    </xf>
    <xf numFmtId="0" fontId="12" fillId="0" borderId="6" xfId="1" applyFont="1" applyBorder="1" applyAlignment="1">
      <alignment horizontal="center" vertical="center" shrinkToFit="1"/>
    </xf>
    <xf numFmtId="0" fontId="12" fillId="0" borderId="6" xfId="1" applyFont="1" applyBorder="1" applyAlignment="1">
      <alignment vertical="center" shrinkToFit="1"/>
    </xf>
    <xf numFmtId="0" fontId="12" fillId="3" borderId="7" xfId="1" applyFont="1" applyFill="1" applyBorder="1" applyAlignment="1">
      <alignment vertical="center" shrinkToFit="1"/>
    </xf>
    <xf numFmtId="0" fontId="12" fillId="0" borderId="8" xfId="1" applyFont="1" applyBorder="1" applyAlignment="1">
      <alignment horizontal="center" vertical="center" shrinkToFit="1"/>
    </xf>
    <xf numFmtId="0" fontId="12" fillId="0" borderId="8" xfId="1" applyFont="1" applyBorder="1" applyAlignment="1">
      <alignment vertical="center" shrinkToFit="1"/>
    </xf>
    <xf numFmtId="0" fontId="12" fillId="3" borderId="8" xfId="1" applyFont="1" applyFill="1" applyBorder="1" applyAlignment="1">
      <alignment vertical="center" shrinkToFit="1"/>
    </xf>
    <xf numFmtId="0" fontId="12" fillId="3" borderId="1" xfId="1" applyFont="1" applyFill="1" applyBorder="1" applyAlignment="1">
      <alignment vertical="center" shrinkToFit="1"/>
    </xf>
    <xf numFmtId="0" fontId="12" fillId="3" borderId="6" xfId="1" applyFont="1" applyFill="1" applyBorder="1" applyAlignment="1">
      <alignment vertical="center" shrinkToFit="1"/>
    </xf>
    <xf numFmtId="0" fontId="36" fillId="0" borderId="0" xfId="3" applyFont="1" applyAlignment="1">
      <alignment vertical="center" shrinkToFit="1"/>
    </xf>
    <xf numFmtId="0" fontId="9" fillId="0" borderId="0" xfId="3" applyFont="1" applyAlignment="1">
      <alignment vertical="center"/>
    </xf>
    <xf numFmtId="0" fontId="1" fillId="0" borderId="0" xfId="3" applyFont="1" applyAlignment="1">
      <alignment vertical="center"/>
    </xf>
    <xf numFmtId="0" fontId="39" fillId="0" borderId="1" xfId="1" applyFont="1" applyBorder="1" applyAlignment="1">
      <alignment vertical="center" shrinkToFit="1"/>
    </xf>
    <xf numFmtId="0" fontId="12" fillId="0" borderId="4" xfId="1" applyFont="1" applyBorder="1" applyAlignment="1">
      <alignment horizontal="center" vertical="center" shrinkToFit="1"/>
    </xf>
    <xf numFmtId="0" fontId="9" fillId="0" borderId="1" xfId="0" applyFont="1" applyBorder="1" applyAlignment="1" applyProtection="1">
      <alignment vertical="center" shrinkToFit="1"/>
      <protection locked="0"/>
    </xf>
    <xf numFmtId="0" fontId="9" fillId="0" borderId="3" xfId="0" applyFont="1" applyBorder="1" applyAlignment="1" applyProtection="1">
      <alignment vertical="center" shrinkToFit="1"/>
      <protection locked="0"/>
    </xf>
    <xf numFmtId="0" fontId="12" fillId="0" borderId="1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40" fillId="0" borderId="0" xfId="0" applyFont="1" applyAlignment="1">
      <alignment vertical="center" wrapText="1" shrinkToFit="1"/>
    </xf>
    <xf numFmtId="0" fontId="35" fillId="0" borderId="0" xfId="0" applyFont="1" applyAlignment="1" applyProtection="1">
      <alignment horizontal="center" vertical="top" shrinkToFit="1"/>
      <protection locked="0"/>
    </xf>
    <xf numFmtId="0" fontId="21" fillId="0" borderId="0" xfId="1" applyFont="1" applyAlignment="1">
      <alignment horizontal="center" vertical="center"/>
    </xf>
    <xf numFmtId="0" fontId="23" fillId="0" borderId="0" xfId="1" applyFont="1" applyAlignment="1">
      <alignment horizontal="center" vertical="center" wrapText="1"/>
    </xf>
    <xf numFmtId="0" fontId="23" fillId="0" borderId="0" xfId="1" applyFont="1" applyAlignment="1">
      <alignment horizontal="center" vertical="center"/>
    </xf>
    <xf numFmtId="0" fontId="9" fillId="4" borderId="1" xfId="0" quotePrefix="1" applyFont="1" applyFill="1" applyBorder="1" applyAlignment="1">
      <alignment vertical="center" shrinkToFit="1"/>
    </xf>
    <xf numFmtId="0" fontId="9" fillId="4" borderId="1" xfId="0" applyFont="1" applyFill="1" applyBorder="1" applyAlignment="1">
      <alignment vertical="center" shrinkToFit="1"/>
    </xf>
    <xf numFmtId="0" fontId="9" fillId="4" borderId="3" xfId="0" applyFont="1" applyFill="1" applyBorder="1" applyAlignment="1">
      <alignment vertical="center" shrinkToFit="1"/>
    </xf>
    <xf numFmtId="0" fontId="12" fillId="4" borderId="1" xfId="0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shrinkToFit="1"/>
    </xf>
    <xf numFmtId="0" fontId="39" fillId="4" borderId="1" xfId="0" applyFont="1" applyFill="1" applyBorder="1" applyAlignment="1">
      <alignment vertical="center" wrapText="1" shrinkToFit="1"/>
    </xf>
  </cellXfs>
  <cellStyles count="4">
    <cellStyle name="常规" xfId="0" builtinId="0"/>
    <cellStyle name="常规 2" xfId="1" xr:uid="{00000000-0005-0000-0000-000001000000}"/>
    <cellStyle name="常规 3" xfId="2" xr:uid="{00000000-0005-0000-0000-000002000000}"/>
    <cellStyle name="常规 3 2" xfId="3" xr:uid="{00000000-0005-0000-0000-000003000000}"/>
  </cellStyles>
  <dxfs count="7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FF"/>
        </patternFill>
      </fill>
    </dxf>
    <dxf>
      <fill>
        <patternFill>
          <bgColor theme="5" tint="0.59996337778862885"/>
        </patternFill>
      </fill>
    </dxf>
    <dxf>
      <font>
        <color auto="1"/>
      </font>
      <fill>
        <patternFill>
          <bgColor rgb="FFBDF2FF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  <color rgb="FFFFDDFF"/>
      <color rgb="FFB9F2FF"/>
      <color rgb="FFFFCCFF"/>
      <color rgb="FF0000FF"/>
      <color rgb="FFFFFFF3"/>
      <color rgb="FFBDF2FF"/>
      <color rgb="FF97EBFF"/>
      <color rgb="FFFFFF99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9F2FF"/>
  </sheetPr>
  <dimension ref="A1:L71"/>
  <sheetViews>
    <sheetView showGridLines="0" tabSelected="1" zoomScaleNormal="100" workbookViewId="0">
      <pane ySplit="3" topLeftCell="A4" activePane="bottomLeft" state="frozenSplit"/>
      <selection activeCell="E15" sqref="E15"/>
      <selection pane="bottomLeft" activeCell="F15" sqref="F15"/>
    </sheetView>
  </sheetViews>
  <sheetFormatPr defaultRowHeight="15.95" customHeight="1" x14ac:dyDescent="0.2"/>
  <cols>
    <col min="1" max="1" width="4" style="5" bestFit="1" customWidth="1"/>
    <col min="2" max="2" width="5.5703125" style="5" customWidth="1"/>
    <col min="3" max="3" width="11.42578125" style="3" customWidth="1"/>
    <col min="4" max="4" width="16.28515625" style="3" customWidth="1"/>
    <col min="5" max="5" width="9.140625" style="3" customWidth="1"/>
    <col min="6" max="6" width="21.140625" style="3" customWidth="1"/>
    <col min="7" max="7" width="30.7109375" style="3" customWidth="1"/>
    <col min="8" max="8" width="12" style="3" bestFit="1" customWidth="1"/>
    <col min="9" max="9" width="11.42578125" style="3" bestFit="1" customWidth="1"/>
    <col min="10" max="10" width="7.28515625" style="3" bestFit="1" customWidth="1"/>
    <col min="11" max="11" width="9.85546875" style="6" bestFit="1" customWidth="1"/>
    <col min="12" max="12" width="4.28515625" style="3" customWidth="1"/>
    <col min="13" max="13" width="26.140625" style="3" customWidth="1"/>
    <col min="14" max="16384" width="9.140625" style="3"/>
  </cols>
  <sheetData>
    <row r="1" spans="1:12" ht="30.75" customHeight="1" x14ac:dyDescent="0.2">
      <c r="A1" s="75" t="s">
        <v>2022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2" ht="25.5" customHeight="1" x14ac:dyDescent="0.2">
      <c r="A2" s="7"/>
      <c r="C2" s="13" t="s">
        <v>7</v>
      </c>
      <c r="D2" s="46"/>
      <c r="E2" s="16"/>
      <c r="F2" s="14">
        <f>COUNTIF(K:K,"缺考")</f>
        <v>0</v>
      </c>
      <c r="G2" s="11">
        <f>COUNTIF(K:K,"缓考")</f>
        <v>0</v>
      </c>
      <c r="H2" s="21">
        <f>COUNTIF(K:K,"违纪")</f>
        <v>0</v>
      </c>
      <c r="I2" s="19">
        <f>COUNTIF(K:K,"当兵")</f>
        <v>0</v>
      </c>
      <c r="J2" s="17">
        <f>COUNTIF(K:K,"退学")</f>
        <v>0</v>
      </c>
      <c r="K2" s="20">
        <f>COUNTIF(J4:J113,"&lt;60")</f>
        <v>0</v>
      </c>
    </row>
    <row r="3" spans="1:12" s="4" customFormat="1" ht="30" x14ac:dyDescent="0.2">
      <c r="A3" s="8" t="s">
        <v>8</v>
      </c>
      <c r="B3" s="1" t="s">
        <v>9</v>
      </c>
      <c r="C3" s="1" t="s">
        <v>0</v>
      </c>
      <c r="D3" s="1" t="s">
        <v>1</v>
      </c>
      <c r="E3" s="1" t="s">
        <v>2</v>
      </c>
      <c r="F3" s="18" t="s">
        <v>10</v>
      </c>
      <c r="G3" s="18" t="s">
        <v>3</v>
      </c>
      <c r="H3" s="1" t="s">
        <v>5</v>
      </c>
      <c r="I3" s="1" t="s">
        <v>6</v>
      </c>
      <c r="J3" s="2" t="s">
        <v>11</v>
      </c>
      <c r="K3" s="2" t="s">
        <v>12</v>
      </c>
    </row>
    <row r="4" spans="1:12" s="73" customFormat="1" ht="27" customHeight="1" x14ac:dyDescent="0.2">
      <c r="A4" s="72">
        <v>1</v>
      </c>
      <c r="B4" s="79" t="s">
        <v>2017</v>
      </c>
      <c r="C4" s="80" t="s">
        <v>2018</v>
      </c>
      <c r="D4" s="80" t="s">
        <v>2019</v>
      </c>
      <c r="E4" s="84" t="s">
        <v>2023</v>
      </c>
      <c r="F4" s="81" t="s">
        <v>2020</v>
      </c>
      <c r="G4" s="81" t="s">
        <v>419</v>
      </c>
      <c r="H4" s="82" t="s">
        <v>2021</v>
      </c>
      <c r="I4" s="82" t="s">
        <v>2021</v>
      </c>
      <c r="J4" s="83">
        <v>62</v>
      </c>
      <c r="K4" s="83"/>
      <c r="L4" s="74"/>
    </row>
    <row r="5" spans="1:12" ht="18" customHeight="1" x14ac:dyDescent="0.2">
      <c r="A5" s="15">
        <v>2</v>
      </c>
      <c r="B5" s="70"/>
      <c r="C5" s="70"/>
      <c r="D5" s="70"/>
      <c r="E5" s="70"/>
      <c r="F5" s="71"/>
      <c r="G5" s="71"/>
      <c r="H5" s="15"/>
      <c r="I5" s="15"/>
      <c r="J5" s="12"/>
      <c r="K5" s="12"/>
    </row>
    <row r="6" spans="1:12" ht="18" customHeight="1" x14ac:dyDescent="0.2">
      <c r="A6" s="15">
        <v>3</v>
      </c>
      <c r="B6" s="70"/>
      <c r="C6" s="70"/>
      <c r="D6" s="70"/>
      <c r="E6" s="70"/>
      <c r="F6" s="71"/>
      <c r="G6" s="71"/>
      <c r="H6" s="15"/>
      <c r="I6" s="15"/>
      <c r="J6" s="12"/>
      <c r="K6" s="12"/>
    </row>
    <row r="7" spans="1:12" ht="18" customHeight="1" x14ac:dyDescent="0.2">
      <c r="A7" s="15">
        <v>4</v>
      </c>
      <c r="B7" s="70"/>
      <c r="C7" s="70"/>
      <c r="D7" s="70"/>
      <c r="E7" s="70"/>
      <c r="F7" s="71"/>
      <c r="G7" s="71"/>
      <c r="H7" s="15"/>
      <c r="I7" s="15"/>
      <c r="J7" s="12"/>
      <c r="K7" s="12"/>
    </row>
    <row r="8" spans="1:12" ht="18" customHeight="1" x14ac:dyDescent="0.2">
      <c r="A8" s="15">
        <v>5</v>
      </c>
      <c r="B8" s="70"/>
      <c r="C8" s="70"/>
      <c r="D8" s="70"/>
      <c r="E8" s="70"/>
      <c r="F8" s="71"/>
      <c r="G8" s="71"/>
      <c r="H8" s="15"/>
      <c r="I8" s="15"/>
      <c r="J8" s="12"/>
      <c r="K8" s="12"/>
    </row>
    <row r="9" spans="1:12" ht="18" customHeight="1" x14ac:dyDescent="0.2">
      <c r="A9" s="15">
        <v>6</v>
      </c>
      <c r="B9" s="70"/>
      <c r="C9" s="70"/>
      <c r="D9" s="70"/>
      <c r="E9" s="70"/>
      <c r="F9" s="71"/>
      <c r="G9" s="71"/>
      <c r="H9" s="15"/>
      <c r="I9" s="15"/>
      <c r="J9" s="12"/>
      <c r="K9" s="12"/>
    </row>
    <row r="10" spans="1:12" ht="18" customHeight="1" x14ac:dyDescent="0.2">
      <c r="A10" s="15">
        <v>7</v>
      </c>
      <c r="B10" s="70"/>
      <c r="C10" s="70"/>
      <c r="D10" s="70"/>
      <c r="E10" s="70"/>
      <c r="F10" s="71"/>
      <c r="G10" s="71"/>
      <c r="H10" s="15"/>
      <c r="I10" s="15"/>
      <c r="J10" s="12"/>
      <c r="K10" s="12"/>
    </row>
    <row r="11" spans="1:12" ht="18" customHeight="1" x14ac:dyDescent="0.2">
      <c r="A11" s="15">
        <v>8</v>
      </c>
      <c r="B11" s="70"/>
      <c r="C11" s="70"/>
      <c r="D11" s="70"/>
      <c r="E11" s="70"/>
      <c r="F11" s="71"/>
      <c r="G11" s="71"/>
      <c r="H11" s="15"/>
      <c r="I11" s="15"/>
      <c r="J11" s="12"/>
      <c r="K11" s="12"/>
    </row>
    <row r="12" spans="1:12" ht="18" customHeight="1" x14ac:dyDescent="0.2">
      <c r="A12" s="15">
        <v>9</v>
      </c>
      <c r="B12" s="70"/>
      <c r="C12" s="70"/>
      <c r="D12" s="70"/>
      <c r="E12" s="70"/>
      <c r="F12" s="71"/>
      <c r="G12" s="71"/>
      <c r="H12" s="15"/>
      <c r="I12" s="15"/>
      <c r="J12" s="12"/>
      <c r="K12" s="12"/>
    </row>
    <row r="13" spans="1:12" ht="18" customHeight="1" x14ac:dyDescent="0.2">
      <c r="A13" s="15">
        <v>10</v>
      </c>
      <c r="B13" s="70"/>
      <c r="C13" s="70"/>
      <c r="D13" s="70"/>
      <c r="E13" s="70"/>
      <c r="F13" s="71"/>
      <c r="G13" s="71"/>
      <c r="H13" s="15"/>
      <c r="I13" s="15"/>
      <c r="J13" s="12"/>
      <c r="K13" s="12"/>
    </row>
    <row r="14" spans="1:12" ht="18" customHeight="1" x14ac:dyDescent="0.2">
      <c r="A14" s="15">
        <v>11</v>
      </c>
      <c r="B14" s="70"/>
      <c r="C14" s="70"/>
      <c r="D14" s="70"/>
      <c r="E14" s="70"/>
      <c r="F14" s="71"/>
      <c r="G14" s="71"/>
      <c r="H14" s="15"/>
      <c r="I14" s="15"/>
      <c r="J14" s="12"/>
      <c r="K14" s="12"/>
    </row>
    <row r="15" spans="1:12" ht="18" customHeight="1" x14ac:dyDescent="0.2">
      <c r="A15" s="15">
        <v>12</v>
      </c>
      <c r="B15" s="70"/>
      <c r="C15" s="70"/>
      <c r="D15" s="70"/>
      <c r="E15" s="70"/>
      <c r="F15" s="71"/>
      <c r="G15" s="71"/>
      <c r="H15" s="15"/>
      <c r="I15" s="15"/>
      <c r="J15" s="12"/>
      <c r="K15" s="12"/>
    </row>
    <row r="16" spans="1:12" ht="18" customHeight="1" x14ac:dyDescent="0.2">
      <c r="A16" s="15">
        <v>13</v>
      </c>
      <c r="B16" s="70"/>
      <c r="C16" s="70"/>
      <c r="D16" s="70"/>
      <c r="E16" s="70"/>
      <c r="F16" s="71"/>
      <c r="G16" s="71"/>
      <c r="H16" s="15"/>
      <c r="I16" s="15"/>
      <c r="J16" s="12"/>
      <c r="K16" s="12"/>
    </row>
    <row r="17" spans="1:11" ht="18" customHeight="1" x14ac:dyDescent="0.2">
      <c r="A17" s="15">
        <v>14</v>
      </c>
      <c r="B17" s="70"/>
      <c r="C17" s="70"/>
      <c r="D17" s="70"/>
      <c r="E17" s="70"/>
      <c r="F17" s="71"/>
      <c r="G17" s="71"/>
      <c r="H17" s="15"/>
      <c r="I17" s="15"/>
      <c r="J17" s="12"/>
      <c r="K17" s="12"/>
    </row>
    <row r="18" spans="1:11" ht="18" customHeight="1" x14ac:dyDescent="0.2">
      <c r="A18" s="15">
        <v>15</v>
      </c>
      <c r="B18" s="70"/>
      <c r="C18" s="70"/>
      <c r="D18" s="70"/>
      <c r="E18" s="70"/>
      <c r="F18" s="71"/>
      <c r="G18" s="71"/>
      <c r="H18" s="15"/>
      <c r="I18" s="15"/>
      <c r="J18" s="12"/>
      <c r="K18" s="12"/>
    </row>
    <row r="19" spans="1:11" ht="18" customHeight="1" x14ac:dyDescent="0.2">
      <c r="A19" s="15">
        <v>16</v>
      </c>
      <c r="B19" s="70"/>
      <c r="C19" s="70"/>
      <c r="D19" s="70"/>
      <c r="E19" s="70"/>
      <c r="F19" s="71"/>
      <c r="G19" s="71"/>
      <c r="H19" s="15"/>
      <c r="I19" s="15"/>
      <c r="J19" s="12"/>
      <c r="K19" s="12"/>
    </row>
    <row r="20" spans="1:11" ht="18" customHeight="1" x14ac:dyDescent="0.2">
      <c r="A20" s="15"/>
      <c r="B20" s="70"/>
      <c r="C20" s="70"/>
      <c r="D20" s="70"/>
      <c r="E20" s="70"/>
      <c r="F20" s="71"/>
      <c r="G20" s="71"/>
      <c r="H20" s="15"/>
      <c r="I20" s="15"/>
      <c r="J20" s="12"/>
      <c r="K20" s="12"/>
    </row>
    <row r="21" spans="1:11" ht="18" customHeight="1" x14ac:dyDescent="0.2">
      <c r="A21" s="15"/>
      <c r="B21" s="70"/>
      <c r="C21" s="70"/>
      <c r="D21" s="70"/>
      <c r="E21" s="70"/>
      <c r="F21" s="71"/>
      <c r="G21" s="71"/>
      <c r="H21" s="15"/>
      <c r="I21" s="15"/>
      <c r="J21" s="12"/>
      <c r="K21" s="12"/>
    </row>
    <row r="22" spans="1:11" ht="18" customHeight="1" x14ac:dyDescent="0.2">
      <c r="A22" s="15"/>
      <c r="B22" s="70"/>
      <c r="C22" s="70"/>
      <c r="D22" s="70"/>
      <c r="E22" s="70"/>
      <c r="F22" s="71"/>
      <c r="G22" s="71"/>
      <c r="H22" s="15"/>
      <c r="I22" s="15"/>
      <c r="J22" s="12"/>
      <c r="K22" s="12"/>
    </row>
    <row r="23" spans="1:11" ht="18" customHeight="1" x14ac:dyDescent="0.2">
      <c r="A23" s="15"/>
      <c r="B23" s="70"/>
      <c r="C23" s="70"/>
      <c r="D23" s="70"/>
      <c r="E23" s="70"/>
      <c r="F23" s="71"/>
      <c r="G23" s="71"/>
      <c r="H23" s="15"/>
      <c r="I23" s="15"/>
      <c r="J23" s="12"/>
      <c r="K23" s="12"/>
    </row>
    <row r="24" spans="1:11" ht="18" customHeight="1" x14ac:dyDescent="0.2">
      <c r="A24" s="15"/>
      <c r="B24" s="70"/>
      <c r="C24" s="70"/>
      <c r="D24" s="70"/>
      <c r="E24" s="70"/>
      <c r="F24" s="71"/>
      <c r="G24" s="71"/>
      <c r="H24" s="15"/>
      <c r="I24" s="15"/>
      <c r="J24" s="12"/>
      <c r="K24" s="12"/>
    </row>
    <row r="25" spans="1:11" ht="18" customHeight="1" x14ac:dyDescent="0.2">
      <c r="A25" s="15"/>
      <c r="B25" s="70"/>
      <c r="C25" s="70"/>
      <c r="D25" s="70"/>
      <c r="E25" s="70"/>
      <c r="F25" s="71"/>
      <c r="G25" s="71"/>
      <c r="H25" s="15"/>
      <c r="I25" s="15"/>
      <c r="J25" s="12"/>
      <c r="K25" s="12"/>
    </row>
    <row r="26" spans="1:11" ht="18" customHeight="1" x14ac:dyDescent="0.2">
      <c r="A26" s="15"/>
      <c r="B26" s="70"/>
      <c r="C26" s="70"/>
      <c r="D26" s="70"/>
      <c r="E26" s="70"/>
      <c r="F26" s="71"/>
      <c r="G26" s="71"/>
      <c r="H26" s="15"/>
      <c r="I26" s="15"/>
      <c r="J26" s="12"/>
      <c r="K26" s="12"/>
    </row>
    <row r="27" spans="1:11" ht="18" customHeight="1" x14ac:dyDescent="0.2">
      <c r="A27" s="15"/>
      <c r="B27" s="70"/>
      <c r="C27" s="70"/>
      <c r="D27" s="70"/>
      <c r="E27" s="70"/>
      <c r="F27" s="71"/>
      <c r="G27" s="71"/>
      <c r="H27" s="15"/>
      <c r="I27" s="15"/>
      <c r="J27" s="12"/>
      <c r="K27" s="12"/>
    </row>
    <row r="28" spans="1:11" ht="18" customHeight="1" x14ac:dyDescent="0.2">
      <c r="A28" s="15"/>
      <c r="B28" s="70"/>
      <c r="C28" s="70"/>
      <c r="D28" s="70"/>
      <c r="E28" s="70"/>
      <c r="F28" s="71"/>
      <c r="G28" s="71"/>
      <c r="H28" s="15"/>
      <c r="I28" s="15"/>
      <c r="J28" s="12"/>
      <c r="K28" s="12"/>
    </row>
    <row r="29" spans="1:11" ht="18" customHeight="1" x14ac:dyDescent="0.2">
      <c r="A29" s="15"/>
      <c r="B29" s="70"/>
      <c r="C29" s="70"/>
      <c r="D29" s="70"/>
      <c r="E29" s="70"/>
      <c r="F29" s="71"/>
      <c r="G29" s="71"/>
      <c r="H29" s="15"/>
      <c r="I29" s="15"/>
      <c r="J29" s="12"/>
      <c r="K29" s="12"/>
    </row>
    <row r="30" spans="1:11" ht="18" customHeight="1" x14ac:dyDescent="0.2">
      <c r="A30" s="15"/>
      <c r="B30" s="70"/>
      <c r="C30" s="70"/>
      <c r="D30" s="70"/>
      <c r="E30" s="70"/>
      <c r="F30" s="71"/>
      <c r="G30" s="71"/>
      <c r="H30" s="15"/>
      <c r="I30" s="15"/>
      <c r="J30" s="12"/>
      <c r="K30" s="12"/>
    </row>
    <row r="31" spans="1:11" ht="18" customHeight="1" x14ac:dyDescent="0.2">
      <c r="A31" s="15"/>
      <c r="B31" s="70"/>
      <c r="C31" s="70"/>
      <c r="D31" s="70"/>
      <c r="E31" s="70"/>
      <c r="F31" s="71"/>
      <c r="G31" s="71"/>
      <c r="H31" s="15"/>
      <c r="I31" s="15"/>
      <c r="J31" s="12"/>
      <c r="K31" s="12"/>
    </row>
    <row r="32" spans="1:11" ht="18" customHeight="1" x14ac:dyDescent="0.2">
      <c r="A32" s="15"/>
      <c r="B32" s="70"/>
      <c r="C32" s="70"/>
      <c r="D32" s="70"/>
      <c r="E32" s="70"/>
      <c r="F32" s="71"/>
      <c r="G32" s="71"/>
      <c r="H32" s="15"/>
      <c r="I32" s="15"/>
      <c r="J32" s="12"/>
      <c r="K32" s="12"/>
    </row>
    <row r="33" spans="1:11" ht="18" customHeight="1" x14ac:dyDescent="0.2">
      <c r="A33" s="15"/>
      <c r="B33" s="70"/>
      <c r="C33" s="70"/>
      <c r="D33" s="70"/>
      <c r="E33" s="70"/>
      <c r="F33" s="71"/>
      <c r="G33" s="71"/>
      <c r="H33" s="15"/>
      <c r="I33" s="15"/>
      <c r="J33" s="12"/>
      <c r="K33" s="12"/>
    </row>
    <row r="34" spans="1:11" ht="18" customHeight="1" x14ac:dyDescent="0.2">
      <c r="A34" s="15"/>
      <c r="B34" s="70"/>
      <c r="C34" s="70"/>
      <c r="D34" s="70"/>
      <c r="E34" s="70"/>
      <c r="F34" s="71"/>
      <c r="G34" s="71"/>
      <c r="H34" s="15"/>
      <c r="I34" s="15"/>
      <c r="J34" s="12"/>
      <c r="K34" s="12"/>
    </row>
    <row r="35" spans="1:11" ht="18" customHeight="1" x14ac:dyDescent="0.2">
      <c r="A35" s="15"/>
      <c r="B35" s="70"/>
      <c r="C35" s="70"/>
      <c r="D35" s="70"/>
      <c r="E35" s="70"/>
      <c r="F35" s="71"/>
      <c r="G35" s="71"/>
      <c r="H35" s="15"/>
      <c r="I35" s="15"/>
      <c r="J35" s="12"/>
      <c r="K35" s="12"/>
    </row>
    <row r="36" spans="1:11" ht="18" customHeight="1" x14ac:dyDescent="0.2">
      <c r="A36" s="15"/>
      <c r="B36" s="70"/>
      <c r="C36" s="70"/>
      <c r="D36" s="70"/>
      <c r="E36" s="70"/>
      <c r="F36" s="71"/>
      <c r="G36" s="71"/>
      <c r="H36" s="15"/>
      <c r="I36" s="15"/>
      <c r="J36" s="12"/>
      <c r="K36" s="12"/>
    </row>
    <row r="37" spans="1:11" ht="18" customHeight="1" x14ac:dyDescent="0.2">
      <c r="A37" s="15"/>
      <c r="B37" s="70"/>
      <c r="C37" s="70"/>
      <c r="D37" s="70"/>
      <c r="E37" s="70"/>
      <c r="F37" s="71"/>
      <c r="G37" s="71"/>
      <c r="H37" s="15"/>
      <c r="I37" s="15"/>
      <c r="J37" s="12"/>
      <c r="K37" s="12"/>
    </row>
    <row r="38" spans="1:11" ht="15.95" customHeight="1" x14ac:dyDescent="0.2">
      <c r="B38" s="10"/>
      <c r="C38" s="9"/>
      <c r="D38" s="9"/>
      <c r="E38" s="9"/>
      <c r="F38" s="9"/>
      <c r="G38" s="9"/>
      <c r="H38" s="9"/>
      <c r="I38" s="9"/>
    </row>
    <row r="39" spans="1:11" ht="15.95" customHeight="1" x14ac:dyDescent="0.2">
      <c r="B39" s="10"/>
      <c r="C39" s="9"/>
      <c r="D39" s="9"/>
      <c r="E39" s="9"/>
      <c r="F39" s="9"/>
      <c r="G39" s="9"/>
      <c r="H39" s="9"/>
      <c r="I39" s="9"/>
    </row>
    <row r="40" spans="1:11" ht="15.95" customHeight="1" x14ac:dyDescent="0.2">
      <c r="B40" s="10"/>
      <c r="C40" s="9"/>
      <c r="D40" s="9"/>
      <c r="E40" s="9"/>
      <c r="F40" s="9"/>
      <c r="G40" s="9"/>
      <c r="H40" s="9"/>
      <c r="I40" s="9"/>
    </row>
    <row r="41" spans="1:11" ht="15.95" customHeight="1" x14ac:dyDescent="0.2">
      <c r="B41" s="10"/>
      <c r="C41" s="9"/>
      <c r="D41" s="9"/>
      <c r="E41" s="9"/>
      <c r="F41" s="9"/>
      <c r="G41" s="9"/>
      <c r="H41" s="9"/>
      <c r="I41" s="9"/>
    </row>
    <row r="42" spans="1:11" ht="15.95" customHeight="1" x14ac:dyDescent="0.2">
      <c r="B42" s="10"/>
      <c r="C42" s="9"/>
      <c r="D42" s="9"/>
      <c r="E42" s="9"/>
      <c r="F42" s="9"/>
      <c r="G42" s="9"/>
      <c r="H42" s="9"/>
      <c r="I42" s="9"/>
    </row>
    <row r="43" spans="1:11" ht="15.95" customHeight="1" x14ac:dyDescent="0.2">
      <c r="B43" s="10"/>
      <c r="C43" s="9"/>
      <c r="D43" s="9"/>
      <c r="E43" s="9"/>
      <c r="F43" s="9"/>
      <c r="G43" s="9"/>
      <c r="H43" s="9"/>
      <c r="I43" s="9"/>
    </row>
    <row r="44" spans="1:11" ht="15.95" customHeight="1" x14ac:dyDescent="0.2">
      <c r="B44" s="10"/>
      <c r="C44" s="9"/>
      <c r="D44" s="9"/>
      <c r="E44" s="9"/>
      <c r="F44" s="9"/>
      <c r="G44" s="9"/>
      <c r="H44" s="9"/>
      <c r="I44" s="9"/>
    </row>
    <row r="45" spans="1:11" ht="15.95" customHeight="1" x14ac:dyDescent="0.2">
      <c r="B45" s="10"/>
      <c r="C45" s="9"/>
      <c r="D45" s="9"/>
      <c r="E45" s="9"/>
      <c r="F45" s="9"/>
      <c r="G45" s="9"/>
      <c r="H45" s="9"/>
      <c r="I45" s="9"/>
    </row>
    <row r="46" spans="1:11" ht="15.95" customHeight="1" x14ac:dyDescent="0.2">
      <c r="B46" s="10"/>
      <c r="C46" s="9"/>
      <c r="D46" s="9"/>
      <c r="E46" s="9"/>
      <c r="F46" s="9"/>
      <c r="G46" s="9"/>
      <c r="H46" s="9"/>
      <c r="I46" s="9"/>
    </row>
    <row r="47" spans="1:11" ht="15.95" customHeight="1" x14ac:dyDescent="0.2">
      <c r="B47" s="10"/>
      <c r="C47" s="9"/>
      <c r="D47" s="9"/>
      <c r="E47" s="9"/>
      <c r="F47" s="9"/>
      <c r="G47" s="9"/>
      <c r="H47" s="9"/>
      <c r="I47" s="9"/>
    </row>
    <row r="48" spans="1:11" ht="15.95" customHeight="1" x14ac:dyDescent="0.2">
      <c r="B48" s="10"/>
      <c r="C48" s="9"/>
      <c r="D48" s="9"/>
      <c r="E48" s="9"/>
      <c r="F48" s="9"/>
      <c r="G48" s="9"/>
      <c r="H48" s="9"/>
      <c r="I48" s="9"/>
    </row>
    <row r="49" spans="2:9" ht="15.95" customHeight="1" x14ac:dyDescent="0.2">
      <c r="B49" s="10"/>
      <c r="C49" s="9"/>
      <c r="D49" s="9"/>
      <c r="E49" s="9"/>
      <c r="F49" s="9"/>
      <c r="G49" s="9"/>
      <c r="H49" s="9"/>
      <c r="I49" s="9"/>
    </row>
    <row r="50" spans="2:9" ht="15.95" customHeight="1" x14ac:dyDescent="0.2">
      <c r="B50" s="10"/>
      <c r="C50" s="9"/>
      <c r="D50" s="9"/>
      <c r="E50" s="9"/>
      <c r="F50" s="9"/>
      <c r="G50" s="9"/>
      <c r="H50" s="9"/>
      <c r="I50" s="9"/>
    </row>
    <row r="51" spans="2:9" ht="15.95" customHeight="1" x14ac:dyDescent="0.2">
      <c r="B51" s="10"/>
      <c r="C51" s="9"/>
      <c r="D51" s="9"/>
      <c r="E51" s="9"/>
      <c r="F51" s="9"/>
      <c r="G51" s="9"/>
      <c r="H51" s="9"/>
      <c r="I51" s="9"/>
    </row>
    <row r="52" spans="2:9" ht="15.95" customHeight="1" x14ac:dyDescent="0.2">
      <c r="B52" s="10"/>
      <c r="C52" s="9"/>
      <c r="D52" s="9"/>
      <c r="E52" s="9"/>
      <c r="F52" s="9"/>
      <c r="G52" s="9"/>
      <c r="H52" s="9"/>
      <c r="I52" s="9"/>
    </row>
    <row r="53" spans="2:9" ht="15.95" customHeight="1" x14ac:dyDescent="0.2">
      <c r="B53" s="10"/>
      <c r="C53" s="9"/>
      <c r="D53" s="9"/>
      <c r="E53" s="9"/>
      <c r="F53" s="9"/>
      <c r="G53" s="9"/>
      <c r="H53" s="9"/>
      <c r="I53" s="9"/>
    </row>
    <row r="54" spans="2:9" ht="15.95" customHeight="1" x14ac:dyDescent="0.2">
      <c r="B54" s="10"/>
      <c r="C54" s="9"/>
      <c r="D54" s="9"/>
      <c r="E54" s="9"/>
      <c r="F54" s="9"/>
      <c r="G54" s="9"/>
      <c r="H54" s="9"/>
      <c r="I54" s="9"/>
    </row>
    <row r="55" spans="2:9" ht="15.95" customHeight="1" x14ac:dyDescent="0.2">
      <c r="B55" s="10"/>
      <c r="C55" s="9"/>
      <c r="D55" s="9"/>
      <c r="E55" s="9"/>
      <c r="F55" s="9"/>
      <c r="G55" s="9"/>
      <c r="H55" s="9"/>
      <c r="I55" s="9"/>
    </row>
    <row r="56" spans="2:9" ht="15.95" customHeight="1" x14ac:dyDescent="0.2">
      <c r="B56" s="10"/>
      <c r="C56" s="9"/>
      <c r="D56" s="9"/>
      <c r="E56" s="9"/>
      <c r="F56" s="9"/>
      <c r="G56" s="9"/>
      <c r="H56" s="9"/>
      <c r="I56" s="9"/>
    </row>
    <row r="57" spans="2:9" ht="15.95" customHeight="1" x14ac:dyDescent="0.2">
      <c r="B57" s="10"/>
      <c r="C57" s="9"/>
      <c r="D57" s="9"/>
      <c r="E57" s="9"/>
      <c r="F57" s="9"/>
      <c r="G57" s="9"/>
      <c r="H57" s="9"/>
      <c r="I57" s="9"/>
    </row>
    <row r="58" spans="2:9" ht="15.95" customHeight="1" x14ac:dyDescent="0.2">
      <c r="B58" s="10"/>
      <c r="C58" s="9"/>
      <c r="D58" s="9"/>
      <c r="E58" s="9"/>
      <c r="F58" s="9"/>
      <c r="G58" s="9"/>
      <c r="H58" s="9"/>
      <c r="I58" s="9"/>
    </row>
    <row r="59" spans="2:9" ht="15.95" customHeight="1" x14ac:dyDescent="0.2">
      <c r="B59" s="10"/>
      <c r="C59" s="9"/>
      <c r="D59" s="9"/>
      <c r="E59" s="9"/>
      <c r="F59" s="9"/>
      <c r="G59" s="9"/>
      <c r="H59" s="9"/>
      <c r="I59" s="9"/>
    </row>
    <row r="60" spans="2:9" ht="15.95" customHeight="1" x14ac:dyDescent="0.2">
      <c r="B60" s="10"/>
      <c r="C60" s="9"/>
      <c r="D60" s="9"/>
      <c r="E60" s="9"/>
      <c r="F60" s="9"/>
      <c r="G60" s="9"/>
      <c r="H60" s="9"/>
      <c r="I60" s="9"/>
    </row>
    <row r="61" spans="2:9" ht="15.95" customHeight="1" x14ac:dyDescent="0.2">
      <c r="B61" s="10"/>
      <c r="C61" s="9"/>
      <c r="D61" s="9"/>
      <c r="E61" s="9"/>
      <c r="F61" s="9"/>
      <c r="G61" s="9"/>
      <c r="H61" s="9"/>
      <c r="I61" s="9"/>
    </row>
    <row r="62" spans="2:9" ht="15.95" customHeight="1" x14ac:dyDescent="0.2">
      <c r="B62" s="10"/>
      <c r="C62" s="9"/>
      <c r="D62" s="9"/>
      <c r="E62" s="9"/>
      <c r="F62" s="9"/>
      <c r="G62" s="9"/>
      <c r="H62" s="9"/>
      <c r="I62" s="9"/>
    </row>
    <row r="63" spans="2:9" ht="15.95" customHeight="1" x14ac:dyDescent="0.2">
      <c r="B63" s="10"/>
      <c r="C63" s="9"/>
      <c r="D63" s="9"/>
      <c r="E63" s="9"/>
      <c r="F63" s="9"/>
      <c r="G63" s="9"/>
      <c r="H63" s="9"/>
      <c r="I63" s="9"/>
    </row>
    <row r="64" spans="2:9" ht="15.95" customHeight="1" x14ac:dyDescent="0.2">
      <c r="B64" s="10"/>
      <c r="C64" s="9"/>
      <c r="D64" s="9"/>
      <c r="E64" s="9"/>
      <c r="F64" s="9"/>
      <c r="G64" s="9"/>
      <c r="H64" s="9"/>
      <c r="I64" s="9"/>
    </row>
    <row r="65" spans="2:9" ht="15.95" customHeight="1" x14ac:dyDescent="0.2">
      <c r="B65" s="10"/>
      <c r="C65" s="9"/>
      <c r="D65" s="9"/>
      <c r="E65" s="9"/>
      <c r="F65" s="9"/>
      <c r="G65" s="9"/>
      <c r="H65" s="9"/>
      <c r="I65" s="9"/>
    </row>
    <row r="66" spans="2:9" ht="15.95" customHeight="1" x14ac:dyDescent="0.2">
      <c r="B66" s="10"/>
      <c r="C66" s="9"/>
      <c r="D66" s="9"/>
      <c r="E66" s="9"/>
      <c r="F66" s="9"/>
      <c r="G66" s="9"/>
      <c r="H66" s="9"/>
      <c r="I66" s="9"/>
    </row>
    <row r="67" spans="2:9" ht="15.95" customHeight="1" x14ac:dyDescent="0.2">
      <c r="B67" s="10"/>
      <c r="C67" s="9"/>
      <c r="D67" s="9"/>
      <c r="E67" s="9"/>
      <c r="F67" s="9"/>
      <c r="G67" s="9"/>
      <c r="H67" s="9"/>
      <c r="I67" s="9"/>
    </row>
    <row r="68" spans="2:9" ht="15.95" customHeight="1" x14ac:dyDescent="0.2">
      <c r="B68" s="10"/>
      <c r="C68" s="9"/>
      <c r="D68" s="9"/>
      <c r="E68" s="9"/>
      <c r="F68" s="9"/>
      <c r="G68" s="9"/>
      <c r="H68" s="9"/>
      <c r="I68" s="9"/>
    </row>
    <row r="69" spans="2:9" ht="15.95" customHeight="1" x14ac:dyDescent="0.2">
      <c r="B69" s="10"/>
      <c r="C69" s="9"/>
      <c r="D69" s="9"/>
      <c r="E69" s="9"/>
      <c r="F69" s="9"/>
      <c r="G69" s="9"/>
      <c r="H69" s="9"/>
      <c r="I69" s="9"/>
    </row>
    <row r="70" spans="2:9" ht="15.95" customHeight="1" x14ac:dyDescent="0.2">
      <c r="B70" s="10"/>
      <c r="C70" s="9"/>
      <c r="D70" s="9"/>
      <c r="E70" s="9"/>
      <c r="F70" s="9"/>
      <c r="G70" s="9"/>
      <c r="H70" s="9"/>
      <c r="I70" s="9"/>
    </row>
    <row r="71" spans="2:9" ht="15.95" customHeight="1" x14ac:dyDescent="0.2">
      <c r="B71" s="10"/>
      <c r="C71" s="9"/>
      <c r="D71" s="9"/>
      <c r="E71" s="9"/>
      <c r="F71" s="9"/>
      <c r="G71" s="9"/>
      <c r="H71" s="9"/>
      <c r="I71" s="9"/>
    </row>
  </sheetData>
  <sheetProtection algorithmName="SHA-512" hashValue="k5SIJjS5cciBVrpgb+EzJ7BLuVxcm4CH46cXEkt2DjYXrk2GzpLhgfxEBM7hwevj4DVfDFaFWw8FgZoE5J21bA==" saltValue="aygALiaimS3BTZvny9hOUw==" spinCount="100000" sheet="1" selectLockedCells="1"/>
  <mergeCells count="1">
    <mergeCell ref="A1:K1"/>
  </mergeCells>
  <phoneticPr fontId="3" type="noConversion"/>
  <conditionalFormatting sqref="A4:K37">
    <cfRule type="expression" dxfId="6" priority="2">
      <formula>$K4="当兵"</formula>
    </cfRule>
    <cfRule type="expression" dxfId="5" priority="3">
      <formula>AND(($J4&lt;60),($J4&lt;&gt;""))</formula>
    </cfRule>
  </conditionalFormatting>
  <conditionalFormatting sqref="K4:K37">
    <cfRule type="expression" dxfId="4" priority="1">
      <formula>(K4&lt;&gt;"缺考")*(K4&lt;&gt;"缓考")*(K4&lt;&gt;"违纪")*(K4&lt;&gt;"当兵")*(K4&lt;&gt;"退学")*(K4&lt;&gt;"")</formula>
    </cfRule>
  </conditionalFormatting>
  <dataValidations count="1">
    <dataValidation type="list" errorStyle="information" allowBlank="1" showInputMessage="1" showErrorMessage="1" errorTitle="提醒：" error="确定要输入你录入的其他选项吗？确认请回车" sqref="K4:K18" xr:uid="{00000000-0002-0000-0600-000000000000}">
      <formula1>"缺考,缓考,违纪,当兵,退学"</formula1>
    </dataValidation>
  </dataValidations>
  <printOptions horizontalCentered="1"/>
  <pageMargins left="0.19685039370078741" right="0.19685039370078741" top="0.59055118110236227" bottom="0.62992125984251968" header="0.31496062992125984" footer="0.31496062992125984"/>
  <pageSetup paperSize="9" orientation="landscape" r:id="rId1"/>
  <headerFooter>
    <oddHeader>&amp;L     &amp;"微软雅黑,加粗"&amp;11附件&amp;"Arial,加粗"5-1&amp;C&amp;"宋体,常规"&amp;12 2021-2022-1&amp;R&amp;"微软雅黑,加粗"&amp;12&amp;A</oddHeader>
    <oddFooter>&amp;L&amp;"微软雅黑,加粗"&amp;12       报表负责人：&amp;C&amp;"微软雅黑,常规"&amp;11第 &amp;P 页 共 &amp;N 页&amp;R&amp;"微软雅黑,加粗"&amp;12 &amp;11           &amp;12       报表日期：&amp;D      &amp;KFFFFFF1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H16"/>
  <sheetViews>
    <sheetView showGridLines="0" zoomScale="90" zoomScaleNormal="90" zoomScalePageLayoutView="85" workbookViewId="0">
      <selection activeCell="F6" sqref="F6"/>
    </sheetView>
  </sheetViews>
  <sheetFormatPr defaultColWidth="16.5703125" defaultRowHeight="15" x14ac:dyDescent="0.2"/>
  <cols>
    <col min="1" max="1" width="18.28515625" style="33" bestFit="1" customWidth="1"/>
    <col min="2" max="4" width="11.28515625" style="33" customWidth="1"/>
    <col min="5" max="5" width="18.28515625" style="33" bestFit="1" customWidth="1"/>
    <col min="6" max="6" width="14.5703125" style="33" customWidth="1"/>
    <col min="7" max="8" width="11.28515625" style="33" customWidth="1"/>
    <col min="9" max="16384" width="16.5703125" style="23"/>
  </cols>
  <sheetData>
    <row r="1" spans="1:8" s="38" customFormat="1" ht="18" x14ac:dyDescent="0.25">
      <c r="A1" s="37" t="s">
        <v>23</v>
      </c>
      <c r="B1" s="22"/>
      <c r="C1" s="22"/>
      <c r="D1" s="22"/>
      <c r="E1" s="22"/>
      <c r="F1" s="22"/>
      <c r="G1" s="22"/>
      <c r="H1" s="22"/>
    </row>
    <row r="2" spans="1:8" s="24" customFormat="1" ht="22.5" x14ac:dyDescent="0.3">
      <c r="A2" s="76" t="s">
        <v>27</v>
      </c>
      <c r="B2" s="76"/>
      <c r="C2" s="76"/>
      <c r="D2" s="76"/>
      <c r="E2" s="76"/>
      <c r="F2" s="76"/>
      <c r="G2" s="76"/>
      <c r="H2" s="76"/>
    </row>
    <row r="3" spans="1:8" s="25" customFormat="1" ht="57" customHeight="1" x14ac:dyDescent="0.5">
      <c r="A3" s="77" t="s">
        <v>28</v>
      </c>
      <c r="B3" s="78"/>
      <c r="C3" s="78"/>
      <c r="D3" s="78"/>
      <c r="E3" s="78"/>
      <c r="F3" s="78"/>
      <c r="G3" s="78"/>
      <c r="H3" s="78"/>
    </row>
    <row r="4" spans="1:8" s="40" customFormat="1" ht="45" customHeight="1" x14ac:dyDescent="0.25">
      <c r="A4" s="42" t="s">
        <v>13</v>
      </c>
      <c r="B4" s="39" t="s">
        <v>24</v>
      </c>
      <c r="C4" s="39" t="s">
        <v>25</v>
      </c>
      <c r="D4" s="39" t="s">
        <v>26</v>
      </c>
      <c r="E4" s="42" t="s">
        <v>13</v>
      </c>
      <c r="F4" s="39" t="s">
        <v>24</v>
      </c>
      <c r="G4" s="39" t="s">
        <v>25</v>
      </c>
      <c r="H4" s="39" t="s">
        <v>26</v>
      </c>
    </row>
    <row r="5" spans="1:8" s="40" customFormat="1" ht="39" customHeight="1" x14ac:dyDescent="0.25">
      <c r="A5" s="41" t="s">
        <v>4</v>
      </c>
      <c r="B5" s="42">
        <v>1</v>
      </c>
      <c r="C5" s="42"/>
      <c r="D5" s="43"/>
      <c r="E5" s="41" t="s">
        <v>14</v>
      </c>
      <c r="F5" s="42">
        <v>3</v>
      </c>
      <c r="G5" s="42"/>
      <c r="H5" s="43"/>
    </row>
    <row r="6" spans="1:8" s="40" customFormat="1" ht="39" customHeight="1" x14ac:dyDescent="0.25">
      <c r="A6" s="41" t="s">
        <v>15</v>
      </c>
      <c r="B6" s="42"/>
      <c r="C6" s="42"/>
      <c r="D6" s="43"/>
      <c r="E6" s="41" t="s">
        <v>16</v>
      </c>
      <c r="F6" s="42"/>
      <c r="G6" s="42"/>
      <c r="H6" s="43"/>
    </row>
    <row r="7" spans="1:8" s="40" customFormat="1" ht="39" customHeight="1" x14ac:dyDescent="0.25">
      <c r="A7" s="41" t="s">
        <v>17</v>
      </c>
      <c r="B7" s="42"/>
      <c r="C7" s="42"/>
      <c r="D7" s="43"/>
      <c r="E7" s="41" t="s">
        <v>18</v>
      </c>
      <c r="F7" s="42"/>
      <c r="G7" s="42"/>
      <c r="H7" s="43"/>
    </row>
    <row r="8" spans="1:8" s="40" customFormat="1" ht="39" customHeight="1" x14ac:dyDescent="0.25">
      <c r="A8" s="41" t="s">
        <v>19</v>
      </c>
      <c r="B8" s="42">
        <v>2</v>
      </c>
      <c r="C8" s="42"/>
      <c r="D8" s="43"/>
      <c r="E8" s="41" t="s">
        <v>20</v>
      </c>
      <c r="F8" s="42">
        <v>1</v>
      </c>
      <c r="G8" s="42"/>
      <c r="H8" s="43"/>
    </row>
    <row r="9" spans="1:8" s="44" customFormat="1" ht="39" customHeight="1" x14ac:dyDescent="0.2">
      <c r="A9" s="41" t="s">
        <v>21</v>
      </c>
      <c r="B9" s="42">
        <v>1</v>
      </c>
      <c r="C9" s="42"/>
      <c r="D9" s="43"/>
      <c r="E9" s="41" t="s">
        <v>2016</v>
      </c>
      <c r="F9" s="42">
        <v>1</v>
      </c>
      <c r="G9" s="42"/>
      <c r="H9" s="43"/>
    </row>
    <row r="10" spans="1:8" s="44" customFormat="1" ht="39" customHeight="1" x14ac:dyDescent="0.2">
      <c r="A10" s="41" t="s">
        <v>22</v>
      </c>
      <c r="B10" s="42">
        <v>2</v>
      </c>
      <c r="C10" s="42"/>
      <c r="D10" s="43"/>
      <c r="E10" s="41" t="s">
        <v>2015</v>
      </c>
      <c r="F10" s="42">
        <v>34</v>
      </c>
      <c r="G10" s="45"/>
      <c r="H10" s="43"/>
    </row>
    <row r="11" spans="1:8" s="26" customFormat="1" ht="21" x14ac:dyDescent="0.25">
      <c r="A11" s="28"/>
      <c r="B11" s="29"/>
      <c r="C11" s="29"/>
      <c r="D11" s="27"/>
      <c r="E11" s="30"/>
      <c r="F11" s="32">
        <f>B5+B6+B7+B8+B9+B10+F5+F6+F7+F8+F9+F10</f>
        <v>45</v>
      </c>
      <c r="G11" s="32">
        <f>C5+C6+C7+C8+C9+C10+G5+G6+G7+G8+G9+G10</f>
        <v>0</v>
      </c>
    </row>
    <row r="12" spans="1:8" ht="21" x14ac:dyDescent="0.2">
      <c r="B12" s="29"/>
      <c r="C12" s="29"/>
      <c r="D12" s="27"/>
      <c r="E12" s="23"/>
      <c r="F12" s="23"/>
      <c r="G12" s="32"/>
      <c r="H12" s="32"/>
    </row>
    <row r="13" spans="1:8" ht="17.25" x14ac:dyDescent="0.2">
      <c r="A13" s="34"/>
      <c r="B13" s="29"/>
      <c r="C13" s="29"/>
      <c r="D13" s="27"/>
    </row>
    <row r="14" spans="1:8" ht="21" x14ac:dyDescent="0.2">
      <c r="A14" s="35"/>
      <c r="B14" s="27"/>
      <c r="C14" s="27"/>
      <c r="D14" s="27"/>
      <c r="E14" s="36">
        <f ca="1">TODAY()</f>
        <v>45285</v>
      </c>
      <c r="F14" s="31"/>
      <c r="G14" s="31"/>
      <c r="H14" s="27"/>
    </row>
    <row r="15" spans="1:8" ht="16.5" x14ac:dyDescent="0.2">
      <c r="A15" s="27"/>
      <c r="B15" s="27"/>
      <c r="C15" s="27"/>
      <c r="D15" s="27"/>
      <c r="E15" s="23"/>
      <c r="F15" s="31"/>
      <c r="G15" s="31"/>
      <c r="H15" s="27"/>
    </row>
    <row r="16" spans="1:8" ht="16.5" x14ac:dyDescent="0.2">
      <c r="A16" s="27"/>
      <c r="B16" s="27"/>
      <c r="C16" s="27"/>
      <c r="D16" s="27"/>
      <c r="F16" s="31"/>
      <c r="G16" s="31"/>
      <c r="H16" s="27"/>
    </row>
  </sheetData>
  <mergeCells count="2">
    <mergeCell ref="A2:H2"/>
    <mergeCell ref="A3:H3"/>
  </mergeCells>
  <phoneticPr fontId="3" type="noConversion"/>
  <printOptions horizontalCentered="1"/>
  <pageMargins left="0.19685039370078741" right="0.15748031496062992" top="0.91" bottom="0.39370078740157483" header="0.15748031496062992" footer="0.11811023622047245"/>
  <pageSetup paperSize="9" orientation="landscape" cellComments="asDisplayed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DDFF"/>
  </sheetPr>
  <dimension ref="A1:K87"/>
  <sheetViews>
    <sheetView showGridLines="0" zoomScaleNormal="100" workbookViewId="0">
      <pane ySplit="1" topLeftCell="A19" activePane="bottomLeft" state="frozen"/>
      <selection activeCell="F6" sqref="F6"/>
      <selection pane="bottomLeft" activeCell="F6" sqref="F6"/>
    </sheetView>
  </sheetViews>
  <sheetFormatPr defaultRowHeight="16.5" x14ac:dyDescent="0.2"/>
  <cols>
    <col min="1" max="1" width="6.28515625" style="66" bestFit="1" customWidth="1"/>
    <col min="2" max="2" width="11.85546875" style="66" customWidth="1"/>
    <col min="3" max="3" width="9.140625" style="66" bestFit="1" customWidth="1"/>
    <col min="4" max="4" width="6.28515625" style="66" bestFit="1" customWidth="1"/>
    <col min="5" max="5" width="14.42578125" style="66" bestFit="1" customWidth="1"/>
    <col min="6" max="6" width="13.5703125" style="66" bestFit="1" customWidth="1"/>
    <col min="7" max="7" width="8.7109375" style="66" customWidth="1"/>
    <col min="8" max="8" width="24.42578125" style="66" bestFit="1" customWidth="1"/>
    <col min="9" max="9" width="32.42578125" style="55" customWidth="1"/>
    <col min="10" max="10" width="5.140625" style="66" bestFit="1" customWidth="1"/>
    <col min="11" max="11" width="8.42578125" style="66" customWidth="1"/>
    <col min="12" max="16384" width="9.140625" style="67"/>
  </cols>
  <sheetData>
    <row r="1" spans="1:11" s="51" customFormat="1" ht="16.5" customHeight="1" thickBot="1" x14ac:dyDescent="0.25">
      <c r="A1" s="47" t="s">
        <v>29</v>
      </c>
      <c r="B1" s="48" t="s">
        <v>30</v>
      </c>
      <c r="C1" s="48" t="s">
        <v>31</v>
      </c>
      <c r="D1" s="47" t="s">
        <v>32</v>
      </c>
      <c r="E1" s="47" t="s">
        <v>0</v>
      </c>
      <c r="F1" s="47" t="s">
        <v>1</v>
      </c>
      <c r="G1" s="47" t="s">
        <v>2</v>
      </c>
      <c r="H1" s="48" t="s">
        <v>33</v>
      </c>
      <c r="I1" s="49" t="s">
        <v>3</v>
      </c>
      <c r="J1" s="50" t="s">
        <v>34</v>
      </c>
      <c r="K1" s="48" t="s">
        <v>35</v>
      </c>
    </row>
    <row r="2" spans="1:11" s="55" customFormat="1" ht="17.25" thickBot="1" x14ac:dyDescent="0.25">
      <c r="A2" s="57">
        <v>213</v>
      </c>
      <c r="B2" s="58" t="s">
        <v>36</v>
      </c>
      <c r="C2" s="58" t="s">
        <v>44</v>
      </c>
      <c r="D2" s="58" t="s">
        <v>38</v>
      </c>
      <c r="E2" s="58" t="s">
        <v>319</v>
      </c>
      <c r="F2" s="58" t="s">
        <v>329</v>
      </c>
      <c r="G2" s="58" t="s">
        <v>330</v>
      </c>
      <c r="H2" s="58" t="s">
        <v>42</v>
      </c>
      <c r="I2" s="59" t="s">
        <v>104</v>
      </c>
      <c r="J2" s="57">
        <f>COUNTIF($I$2:I2,I2)</f>
        <v>1</v>
      </c>
      <c r="K2" s="58"/>
    </row>
    <row r="3" spans="1:11" s="55" customFormat="1" ht="17.25" thickBot="1" x14ac:dyDescent="0.25">
      <c r="A3" s="57">
        <v>242</v>
      </c>
      <c r="B3" s="58" t="s">
        <v>113</v>
      </c>
      <c r="C3" s="58" t="s">
        <v>554</v>
      </c>
      <c r="D3" s="58" t="s">
        <v>50</v>
      </c>
      <c r="E3" s="58" t="s">
        <v>555</v>
      </c>
      <c r="F3" s="58" t="s">
        <v>556</v>
      </c>
      <c r="G3" s="58" t="s">
        <v>557</v>
      </c>
      <c r="H3" s="58" t="s">
        <v>42</v>
      </c>
      <c r="I3" s="64" t="s">
        <v>129</v>
      </c>
      <c r="J3" s="57">
        <f>COUNTIF($I$2:I3,I3)</f>
        <v>1</v>
      </c>
      <c r="K3" s="58"/>
    </row>
    <row r="4" spans="1:11" s="55" customFormat="1" x14ac:dyDescent="0.2">
      <c r="A4" s="52">
        <v>680</v>
      </c>
      <c r="B4" s="53" t="s">
        <v>231</v>
      </c>
      <c r="C4" s="53" t="s">
        <v>1143</v>
      </c>
      <c r="D4" s="53" t="s">
        <v>38</v>
      </c>
      <c r="E4" s="53" t="s">
        <v>946</v>
      </c>
      <c r="F4" s="53" t="s">
        <v>947</v>
      </c>
      <c r="G4" s="53" t="s">
        <v>948</v>
      </c>
      <c r="H4" s="53" t="s">
        <v>42</v>
      </c>
      <c r="I4" s="63" t="s">
        <v>259</v>
      </c>
      <c r="J4" s="52">
        <f>COUNTIF($I$2:I4,I4)</f>
        <v>1</v>
      </c>
      <c r="K4" s="53"/>
    </row>
    <row r="5" spans="1:11" s="55" customFormat="1" ht="17.25" thickBot="1" x14ac:dyDescent="0.25">
      <c r="A5" s="57">
        <v>681</v>
      </c>
      <c r="B5" s="58" t="s">
        <v>231</v>
      </c>
      <c r="C5" s="58" t="s">
        <v>1143</v>
      </c>
      <c r="D5" s="58" t="s">
        <v>38</v>
      </c>
      <c r="E5" s="58" t="s">
        <v>1276</v>
      </c>
      <c r="F5" s="58" t="s">
        <v>1277</v>
      </c>
      <c r="G5" s="58" t="s">
        <v>1278</v>
      </c>
      <c r="H5" s="58" t="s">
        <v>42</v>
      </c>
      <c r="I5" s="64" t="s">
        <v>262</v>
      </c>
      <c r="J5" s="57">
        <f>COUNTIF($I$2:I5,I5)</f>
        <v>1</v>
      </c>
      <c r="K5" s="58"/>
    </row>
    <row r="6" spans="1:11" s="55" customFormat="1" x14ac:dyDescent="0.2">
      <c r="A6" s="52">
        <v>708</v>
      </c>
      <c r="B6" s="53" t="s">
        <v>265</v>
      </c>
      <c r="C6" s="53" t="s">
        <v>1148</v>
      </c>
      <c r="D6" s="53" t="s">
        <v>38</v>
      </c>
      <c r="E6" s="53" t="s">
        <v>959</v>
      </c>
      <c r="F6" s="53" t="s">
        <v>1282</v>
      </c>
      <c r="G6" s="53" t="s">
        <v>1283</v>
      </c>
      <c r="H6" s="53" t="s">
        <v>42</v>
      </c>
      <c r="I6" s="63" t="s">
        <v>304</v>
      </c>
      <c r="J6" s="52">
        <f>COUNTIF($I$2:I6,I6)</f>
        <v>1</v>
      </c>
      <c r="K6" s="53"/>
    </row>
    <row r="7" spans="1:11" s="55" customFormat="1" ht="17.25" thickBot="1" x14ac:dyDescent="0.25">
      <c r="A7" s="57">
        <v>709</v>
      </c>
      <c r="B7" s="58" t="s">
        <v>265</v>
      </c>
      <c r="C7" s="58" t="s">
        <v>1148</v>
      </c>
      <c r="D7" s="58" t="s">
        <v>38</v>
      </c>
      <c r="E7" s="58" t="s">
        <v>1426</v>
      </c>
      <c r="F7" s="58" t="s">
        <v>1427</v>
      </c>
      <c r="G7" s="58" t="s">
        <v>1428</v>
      </c>
      <c r="H7" s="58" t="s">
        <v>42</v>
      </c>
      <c r="I7" s="56" t="s">
        <v>304</v>
      </c>
      <c r="J7" s="57">
        <f>COUNTIF($I$2:I7,I7)</f>
        <v>2</v>
      </c>
      <c r="K7" s="58"/>
    </row>
    <row r="8" spans="1:11" s="55" customFormat="1" ht="17.25" thickBot="1" x14ac:dyDescent="0.25">
      <c r="A8" s="57">
        <v>897</v>
      </c>
      <c r="B8" s="58" t="s">
        <v>392</v>
      </c>
      <c r="C8" s="58" t="s">
        <v>1198</v>
      </c>
      <c r="D8" s="58" t="s">
        <v>38</v>
      </c>
      <c r="E8" s="58" t="s">
        <v>976</v>
      </c>
      <c r="F8" s="58" t="s">
        <v>981</v>
      </c>
      <c r="G8" s="58" t="s">
        <v>982</v>
      </c>
      <c r="H8" s="58" t="s">
        <v>42</v>
      </c>
      <c r="I8" s="59" t="s">
        <v>415</v>
      </c>
      <c r="J8" s="57">
        <f>COUNTIF($I$2:I8,I8)</f>
        <v>1</v>
      </c>
      <c r="K8" s="58"/>
    </row>
    <row r="9" spans="1:11" s="55" customFormat="1" x14ac:dyDescent="0.2">
      <c r="A9" s="60">
        <v>898</v>
      </c>
      <c r="B9" s="61" t="s">
        <v>418</v>
      </c>
      <c r="C9" s="61" t="s">
        <v>1148</v>
      </c>
      <c r="D9" s="61" t="s">
        <v>48</v>
      </c>
      <c r="E9" s="61" t="s">
        <v>1438</v>
      </c>
      <c r="F9" s="61" t="s">
        <v>1693</v>
      </c>
      <c r="G9" s="61" t="s">
        <v>1694</v>
      </c>
      <c r="H9" s="61" t="s">
        <v>42</v>
      </c>
      <c r="I9" s="62" t="s">
        <v>419</v>
      </c>
      <c r="J9" s="60">
        <f>COUNTIF($I$2:I9,I9)</f>
        <v>1</v>
      </c>
      <c r="K9" s="61"/>
    </row>
    <row r="10" spans="1:11" s="55" customFormat="1" x14ac:dyDescent="0.2">
      <c r="A10" s="52">
        <v>899</v>
      </c>
      <c r="B10" s="53" t="s">
        <v>418</v>
      </c>
      <c r="C10" s="53" t="s">
        <v>1148</v>
      </c>
      <c r="D10" s="53" t="s">
        <v>48</v>
      </c>
      <c r="E10" s="53" t="s">
        <v>1438</v>
      </c>
      <c r="F10" s="53" t="s">
        <v>1695</v>
      </c>
      <c r="G10" s="53" t="s">
        <v>1696</v>
      </c>
      <c r="H10" s="53" t="s">
        <v>42</v>
      </c>
      <c r="I10" s="53" t="s">
        <v>419</v>
      </c>
      <c r="J10" s="52">
        <f>COUNTIF($I$2:I10,I10)</f>
        <v>2</v>
      </c>
      <c r="K10" s="53"/>
    </row>
    <row r="11" spans="1:11" s="55" customFormat="1" x14ac:dyDescent="0.2">
      <c r="A11" s="52">
        <v>900</v>
      </c>
      <c r="B11" s="53" t="s">
        <v>418</v>
      </c>
      <c r="C11" s="53" t="s">
        <v>1295</v>
      </c>
      <c r="D11" s="53" t="s">
        <v>50</v>
      </c>
      <c r="E11" s="53" t="s">
        <v>666</v>
      </c>
      <c r="F11" s="53" t="s">
        <v>1697</v>
      </c>
      <c r="G11" s="53" t="s">
        <v>1698</v>
      </c>
      <c r="H11" s="53" t="s">
        <v>42</v>
      </c>
      <c r="I11" s="53" t="s">
        <v>419</v>
      </c>
      <c r="J11" s="52">
        <f>COUNTIF($I$2:I11,I11)</f>
        <v>3</v>
      </c>
      <c r="K11" s="53"/>
    </row>
    <row r="12" spans="1:11" s="55" customFormat="1" x14ac:dyDescent="0.2">
      <c r="A12" s="52">
        <v>901</v>
      </c>
      <c r="B12" s="53" t="s">
        <v>418</v>
      </c>
      <c r="C12" s="53" t="s">
        <v>1295</v>
      </c>
      <c r="D12" s="53" t="s">
        <v>50</v>
      </c>
      <c r="E12" s="53" t="s">
        <v>677</v>
      </c>
      <c r="F12" s="53" t="s">
        <v>678</v>
      </c>
      <c r="G12" s="53" t="s">
        <v>679</v>
      </c>
      <c r="H12" s="53" t="s">
        <v>42</v>
      </c>
      <c r="I12" s="53" t="s">
        <v>419</v>
      </c>
      <c r="J12" s="52">
        <f>COUNTIF($I$2:I12,I12)</f>
        <v>4</v>
      </c>
      <c r="K12" s="53"/>
    </row>
    <row r="13" spans="1:11" s="55" customFormat="1" x14ac:dyDescent="0.2">
      <c r="A13" s="52">
        <v>902</v>
      </c>
      <c r="B13" s="53" t="s">
        <v>418</v>
      </c>
      <c r="C13" s="53" t="s">
        <v>1295</v>
      </c>
      <c r="D13" s="53" t="s">
        <v>50</v>
      </c>
      <c r="E13" s="53" t="s">
        <v>686</v>
      </c>
      <c r="F13" s="53" t="s">
        <v>1699</v>
      </c>
      <c r="G13" s="53" t="s">
        <v>1700</v>
      </c>
      <c r="H13" s="53" t="s">
        <v>42</v>
      </c>
      <c r="I13" s="53" t="s">
        <v>419</v>
      </c>
      <c r="J13" s="52">
        <f>COUNTIF($I$2:I13,I13)</f>
        <v>5</v>
      </c>
      <c r="K13" s="53"/>
    </row>
    <row r="14" spans="1:11" s="55" customFormat="1" x14ac:dyDescent="0.2">
      <c r="A14" s="52">
        <v>903</v>
      </c>
      <c r="B14" s="53" t="s">
        <v>418</v>
      </c>
      <c r="C14" s="53" t="s">
        <v>1295</v>
      </c>
      <c r="D14" s="53" t="s">
        <v>50</v>
      </c>
      <c r="E14" s="53" t="s">
        <v>686</v>
      </c>
      <c r="F14" s="53" t="s">
        <v>1701</v>
      </c>
      <c r="G14" s="53" t="s">
        <v>1702</v>
      </c>
      <c r="H14" s="53" t="s">
        <v>42</v>
      </c>
      <c r="I14" s="53" t="s">
        <v>419</v>
      </c>
      <c r="J14" s="52">
        <f>COUNTIF($I$2:I14,I14)</f>
        <v>6</v>
      </c>
      <c r="K14" s="53"/>
    </row>
    <row r="15" spans="1:11" s="55" customFormat="1" x14ac:dyDescent="0.2">
      <c r="A15" s="52">
        <v>904</v>
      </c>
      <c r="B15" s="53" t="s">
        <v>418</v>
      </c>
      <c r="C15" s="53" t="s">
        <v>1295</v>
      </c>
      <c r="D15" s="53" t="s">
        <v>50</v>
      </c>
      <c r="E15" s="53" t="s">
        <v>697</v>
      </c>
      <c r="F15" s="53" t="s">
        <v>1703</v>
      </c>
      <c r="G15" s="53" t="s">
        <v>1704</v>
      </c>
      <c r="H15" s="53" t="s">
        <v>42</v>
      </c>
      <c r="I15" s="53" t="s">
        <v>419</v>
      </c>
      <c r="J15" s="52">
        <f>COUNTIF($I$2:I15,I15)</f>
        <v>7</v>
      </c>
      <c r="K15" s="53"/>
    </row>
    <row r="16" spans="1:11" s="55" customFormat="1" x14ac:dyDescent="0.2">
      <c r="A16" s="52">
        <v>905</v>
      </c>
      <c r="B16" s="53" t="s">
        <v>418</v>
      </c>
      <c r="C16" s="53" t="s">
        <v>1295</v>
      </c>
      <c r="D16" s="53" t="s">
        <v>50</v>
      </c>
      <c r="E16" s="53" t="s">
        <v>708</v>
      </c>
      <c r="F16" s="53" t="s">
        <v>1705</v>
      </c>
      <c r="G16" s="53" t="s">
        <v>1706</v>
      </c>
      <c r="H16" s="53" t="s">
        <v>42</v>
      </c>
      <c r="I16" s="53" t="s">
        <v>419</v>
      </c>
      <c r="J16" s="52">
        <f>COUNTIF($I$2:I16,I16)</f>
        <v>8</v>
      </c>
      <c r="K16" s="53"/>
    </row>
    <row r="17" spans="1:11" s="55" customFormat="1" x14ac:dyDescent="0.2">
      <c r="A17" s="52">
        <v>906</v>
      </c>
      <c r="B17" s="53" t="s">
        <v>418</v>
      </c>
      <c r="C17" s="53" t="s">
        <v>1295</v>
      </c>
      <c r="D17" s="53" t="s">
        <v>50</v>
      </c>
      <c r="E17" s="53" t="s">
        <v>708</v>
      </c>
      <c r="F17" s="53" t="s">
        <v>1707</v>
      </c>
      <c r="G17" s="53" t="s">
        <v>1708</v>
      </c>
      <c r="H17" s="53" t="s">
        <v>42</v>
      </c>
      <c r="I17" s="53" t="s">
        <v>419</v>
      </c>
      <c r="J17" s="52">
        <f>COUNTIF($I$2:I17,I17)</f>
        <v>9</v>
      </c>
      <c r="K17" s="53"/>
    </row>
    <row r="18" spans="1:11" s="55" customFormat="1" x14ac:dyDescent="0.2">
      <c r="A18" s="52">
        <v>907</v>
      </c>
      <c r="B18" s="53" t="s">
        <v>418</v>
      </c>
      <c r="C18" s="53" t="s">
        <v>1295</v>
      </c>
      <c r="D18" s="53" t="s">
        <v>50</v>
      </c>
      <c r="E18" s="53" t="s">
        <v>708</v>
      </c>
      <c r="F18" s="53" t="s">
        <v>1709</v>
      </c>
      <c r="G18" s="53" t="s">
        <v>1710</v>
      </c>
      <c r="H18" s="53" t="s">
        <v>42</v>
      </c>
      <c r="I18" s="53" t="s">
        <v>419</v>
      </c>
      <c r="J18" s="52">
        <f>COUNTIF($I$2:I18,I18)</f>
        <v>10</v>
      </c>
      <c r="K18" s="53"/>
    </row>
    <row r="19" spans="1:11" s="55" customFormat="1" x14ac:dyDescent="0.2">
      <c r="A19" s="52">
        <v>908</v>
      </c>
      <c r="B19" s="53" t="s">
        <v>418</v>
      </c>
      <c r="C19" s="53" t="s">
        <v>1143</v>
      </c>
      <c r="D19" s="53" t="s">
        <v>50</v>
      </c>
      <c r="E19" s="53" t="s">
        <v>1711</v>
      </c>
      <c r="F19" s="53" t="s">
        <v>1712</v>
      </c>
      <c r="G19" s="53" t="s">
        <v>1713</v>
      </c>
      <c r="H19" s="53" t="s">
        <v>42</v>
      </c>
      <c r="I19" s="53" t="s">
        <v>419</v>
      </c>
      <c r="J19" s="52">
        <f>COUNTIF($I$2:I19,I19)</f>
        <v>11</v>
      </c>
      <c r="K19" s="53"/>
    </row>
    <row r="20" spans="1:11" s="55" customFormat="1" x14ac:dyDescent="0.2">
      <c r="A20" s="52">
        <v>909</v>
      </c>
      <c r="B20" s="53" t="s">
        <v>418</v>
      </c>
      <c r="C20" s="53" t="s">
        <v>1143</v>
      </c>
      <c r="D20" s="53" t="s">
        <v>50</v>
      </c>
      <c r="E20" s="53" t="s">
        <v>1137</v>
      </c>
      <c r="F20" s="53" t="s">
        <v>1714</v>
      </c>
      <c r="G20" s="53" t="s">
        <v>1715</v>
      </c>
      <c r="H20" s="53" t="s">
        <v>42</v>
      </c>
      <c r="I20" s="53" t="s">
        <v>419</v>
      </c>
      <c r="J20" s="52">
        <f>COUNTIF($I$2:I20,I20)</f>
        <v>12</v>
      </c>
      <c r="K20" s="53"/>
    </row>
    <row r="21" spans="1:11" s="55" customFormat="1" x14ac:dyDescent="0.2">
      <c r="A21" s="52">
        <v>910</v>
      </c>
      <c r="B21" s="53" t="s">
        <v>418</v>
      </c>
      <c r="C21" s="53" t="s">
        <v>1143</v>
      </c>
      <c r="D21" s="53" t="s">
        <v>50</v>
      </c>
      <c r="E21" s="53" t="s">
        <v>1137</v>
      </c>
      <c r="F21" s="53" t="s">
        <v>1716</v>
      </c>
      <c r="G21" s="53" t="s">
        <v>1717</v>
      </c>
      <c r="H21" s="53" t="s">
        <v>42</v>
      </c>
      <c r="I21" s="53" t="s">
        <v>419</v>
      </c>
      <c r="J21" s="52">
        <f>COUNTIF($I$2:I21,I21)</f>
        <v>13</v>
      </c>
      <c r="K21" s="53"/>
    </row>
    <row r="22" spans="1:11" s="55" customFormat="1" x14ac:dyDescent="0.2">
      <c r="A22" s="52">
        <v>911</v>
      </c>
      <c r="B22" s="53" t="s">
        <v>418</v>
      </c>
      <c r="C22" s="53" t="s">
        <v>1143</v>
      </c>
      <c r="D22" s="53" t="s">
        <v>50</v>
      </c>
      <c r="E22" s="53" t="s">
        <v>1137</v>
      </c>
      <c r="F22" s="53" t="s">
        <v>1718</v>
      </c>
      <c r="G22" s="53" t="s">
        <v>1719</v>
      </c>
      <c r="H22" s="53" t="s">
        <v>42</v>
      </c>
      <c r="I22" s="53" t="s">
        <v>419</v>
      </c>
      <c r="J22" s="52">
        <f>COUNTIF($I$2:I22,I22)</f>
        <v>14</v>
      </c>
      <c r="K22" s="53"/>
    </row>
    <row r="23" spans="1:11" s="55" customFormat="1" x14ac:dyDescent="0.2">
      <c r="A23" s="52">
        <v>912</v>
      </c>
      <c r="B23" s="53" t="s">
        <v>418</v>
      </c>
      <c r="C23" s="53" t="s">
        <v>1143</v>
      </c>
      <c r="D23" s="53" t="s">
        <v>50</v>
      </c>
      <c r="E23" s="53" t="s">
        <v>1140</v>
      </c>
      <c r="F23" s="53" t="s">
        <v>1720</v>
      </c>
      <c r="G23" s="53" t="s">
        <v>1721</v>
      </c>
      <c r="H23" s="53" t="s">
        <v>42</v>
      </c>
      <c r="I23" s="53" t="s">
        <v>419</v>
      </c>
      <c r="J23" s="52">
        <f>COUNTIF($I$2:I23,I23)</f>
        <v>15</v>
      </c>
      <c r="K23" s="53"/>
    </row>
    <row r="24" spans="1:11" s="55" customFormat="1" x14ac:dyDescent="0.2">
      <c r="A24" s="52">
        <v>913</v>
      </c>
      <c r="B24" s="53" t="s">
        <v>418</v>
      </c>
      <c r="C24" s="53" t="s">
        <v>1143</v>
      </c>
      <c r="D24" s="53" t="s">
        <v>50</v>
      </c>
      <c r="E24" s="53" t="s">
        <v>1140</v>
      </c>
      <c r="F24" s="53" t="s">
        <v>1394</v>
      </c>
      <c r="G24" s="53" t="s">
        <v>1395</v>
      </c>
      <c r="H24" s="53" t="s">
        <v>42</v>
      </c>
      <c r="I24" s="53" t="s">
        <v>419</v>
      </c>
      <c r="J24" s="52">
        <f>COUNTIF($I$2:I24,I24)</f>
        <v>16</v>
      </c>
      <c r="K24" s="53"/>
    </row>
    <row r="25" spans="1:11" s="55" customFormat="1" x14ac:dyDescent="0.2">
      <c r="A25" s="52">
        <v>914</v>
      </c>
      <c r="B25" s="53" t="s">
        <v>418</v>
      </c>
      <c r="C25" s="53" t="s">
        <v>1143</v>
      </c>
      <c r="D25" s="53" t="s">
        <v>50</v>
      </c>
      <c r="E25" s="53" t="s">
        <v>1140</v>
      </c>
      <c r="F25" s="53" t="s">
        <v>1722</v>
      </c>
      <c r="G25" s="53" t="s">
        <v>1723</v>
      </c>
      <c r="H25" s="53" t="s">
        <v>42</v>
      </c>
      <c r="I25" s="53" t="s">
        <v>419</v>
      </c>
      <c r="J25" s="52">
        <f>COUNTIF($I$2:I25,I25)</f>
        <v>17</v>
      </c>
      <c r="K25" s="53"/>
    </row>
    <row r="26" spans="1:11" s="55" customFormat="1" x14ac:dyDescent="0.2">
      <c r="A26" s="52">
        <v>915</v>
      </c>
      <c r="B26" s="53" t="s">
        <v>418</v>
      </c>
      <c r="C26" s="53" t="s">
        <v>1143</v>
      </c>
      <c r="D26" s="53" t="s">
        <v>50</v>
      </c>
      <c r="E26" s="53" t="s">
        <v>1398</v>
      </c>
      <c r="F26" s="53" t="s">
        <v>1724</v>
      </c>
      <c r="G26" s="53" t="s">
        <v>1725</v>
      </c>
      <c r="H26" s="53" t="s">
        <v>42</v>
      </c>
      <c r="I26" s="53" t="s">
        <v>419</v>
      </c>
      <c r="J26" s="52">
        <f>COUNTIF($I$2:I26,I26)</f>
        <v>18</v>
      </c>
      <c r="K26" s="53"/>
    </row>
    <row r="27" spans="1:11" s="55" customFormat="1" x14ac:dyDescent="0.2">
      <c r="A27" s="52">
        <v>916</v>
      </c>
      <c r="B27" s="53" t="s">
        <v>418</v>
      </c>
      <c r="C27" s="53" t="s">
        <v>1143</v>
      </c>
      <c r="D27" s="53" t="s">
        <v>50</v>
      </c>
      <c r="E27" s="53" t="s">
        <v>540</v>
      </c>
      <c r="F27" s="53" t="s">
        <v>1726</v>
      </c>
      <c r="G27" s="53" t="s">
        <v>1727</v>
      </c>
      <c r="H27" s="53" t="s">
        <v>42</v>
      </c>
      <c r="I27" s="53" t="s">
        <v>419</v>
      </c>
      <c r="J27" s="52">
        <f>COUNTIF($I$2:I27,I27)</f>
        <v>19</v>
      </c>
      <c r="K27" s="53"/>
    </row>
    <row r="28" spans="1:11" s="55" customFormat="1" x14ac:dyDescent="0.2">
      <c r="A28" s="52">
        <v>917</v>
      </c>
      <c r="B28" s="53" t="s">
        <v>418</v>
      </c>
      <c r="C28" s="53" t="s">
        <v>1143</v>
      </c>
      <c r="D28" s="53" t="s">
        <v>50</v>
      </c>
      <c r="E28" s="53" t="s">
        <v>1401</v>
      </c>
      <c r="F28" s="53" t="s">
        <v>1728</v>
      </c>
      <c r="G28" s="53" t="s">
        <v>1729</v>
      </c>
      <c r="H28" s="53" t="s">
        <v>42</v>
      </c>
      <c r="I28" s="53" t="s">
        <v>419</v>
      </c>
      <c r="J28" s="52">
        <f>COUNTIF($I$2:I28,I28)</f>
        <v>20</v>
      </c>
      <c r="K28" s="53"/>
    </row>
    <row r="29" spans="1:11" s="55" customFormat="1" x14ac:dyDescent="0.2">
      <c r="A29" s="52">
        <v>918</v>
      </c>
      <c r="B29" s="53" t="s">
        <v>418</v>
      </c>
      <c r="C29" s="53" t="s">
        <v>1143</v>
      </c>
      <c r="D29" s="53" t="s">
        <v>50</v>
      </c>
      <c r="E29" s="53" t="s">
        <v>1401</v>
      </c>
      <c r="F29" s="53" t="s">
        <v>1730</v>
      </c>
      <c r="G29" s="53" t="s">
        <v>1731</v>
      </c>
      <c r="H29" s="53" t="s">
        <v>42</v>
      </c>
      <c r="I29" s="53" t="s">
        <v>419</v>
      </c>
      <c r="J29" s="52">
        <f>COUNTIF($I$2:I29,I29)</f>
        <v>21</v>
      </c>
      <c r="K29" s="53"/>
    </row>
    <row r="30" spans="1:11" s="55" customFormat="1" x14ac:dyDescent="0.2">
      <c r="A30" s="52">
        <v>919</v>
      </c>
      <c r="B30" s="53" t="s">
        <v>418</v>
      </c>
      <c r="C30" s="53" t="s">
        <v>1148</v>
      </c>
      <c r="D30" s="53" t="s">
        <v>50</v>
      </c>
      <c r="E30" s="53" t="s">
        <v>1732</v>
      </c>
      <c r="F30" s="53" t="s">
        <v>1733</v>
      </c>
      <c r="G30" s="53" t="s">
        <v>1734</v>
      </c>
      <c r="H30" s="53" t="s">
        <v>42</v>
      </c>
      <c r="I30" s="53" t="s">
        <v>419</v>
      </c>
      <c r="J30" s="52">
        <f>COUNTIF($I$2:I30,I30)</f>
        <v>22</v>
      </c>
      <c r="K30" s="53"/>
    </row>
    <row r="31" spans="1:11" s="55" customFormat="1" x14ac:dyDescent="0.2">
      <c r="A31" s="52">
        <v>920</v>
      </c>
      <c r="B31" s="53" t="s">
        <v>418</v>
      </c>
      <c r="C31" s="53" t="s">
        <v>1192</v>
      </c>
      <c r="D31" s="53" t="s">
        <v>50</v>
      </c>
      <c r="E31" s="53" t="s">
        <v>1193</v>
      </c>
      <c r="F31" s="53" t="s">
        <v>1735</v>
      </c>
      <c r="G31" s="53" t="s">
        <v>1736</v>
      </c>
      <c r="H31" s="53" t="s">
        <v>42</v>
      </c>
      <c r="I31" s="53" t="s">
        <v>419</v>
      </c>
      <c r="J31" s="52">
        <f>COUNTIF($I$2:I31,I31)</f>
        <v>23</v>
      </c>
      <c r="K31" s="53"/>
    </row>
    <row r="32" spans="1:11" s="55" customFormat="1" x14ac:dyDescent="0.2">
      <c r="A32" s="52">
        <v>921</v>
      </c>
      <c r="B32" s="53" t="s">
        <v>418</v>
      </c>
      <c r="C32" s="53" t="s">
        <v>1213</v>
      </c>
      <c r="D32" s="53" t="s">
        <v>50</v>
      </c>
      <c r="E32" s="53" t="s">
        <v>1224</v>
      </c>
      <c r="F32" s="53" t="s">
        <v>1737</v>
      </c>
      <c r="G32" s="53" t="s">
        <v>1738</v>
      </c>
      <c r="H32" s="53" t="s">
        <v>42</v>
      </c>
      <c r="I32" s="53" t="s">
        <v>419</v>
      </c>
      <c r="J32" s="52">
        <f>COUNTIF($I$2:I32,I32)</f>
        <v>24</v>
      </c>
      <c r="K32" s="53"/>
    </row>
    <row r="33" spans="1:11" s="55" customFormat="1" x14ac:dyDescent="0.2">
      <c r="A33" s="52">
        <v>922</v>
      </c>
      <c r="B33" s="53" t="s">
        <v>418</v>
      </c>
      <c r="C33" s="53" t="s">
        <v>1213</v>
      </c>
      <c r="D33" s="53" t="s">
        <v>50</v>
      </c>
      <c r="E33" s="53" t="s">
        <v>1224</v>
      </c>
      <c r="F33" s="53" t="s">
        <v>1227</v>
      </c>
      <c r="G33" s="53" t="s">
        <v>1228</v>
      </c>
      <c r="H33" s="53" t="s">
        <v>42</v>
      </c>
      <c r="I33" s="53" t="s">
        <v>419</v>
      </c>
      <c r="J33" s="52">
        <f>COUNTIF($I$2:I33,I33)</f>
        <v>25</v>
      </c>
      <c r="K33" s="53"/>
    </row>
    <row r="34" spans="1:11" s="55" customFormat="1" x14ac:dyDescent="0.2">
      <c r="A34" s="52">
        <v>923</v>
      </c>
      <c r="B34" s="53" t="s">
        <v>418</v>
      </c>
      <c r="C34" s="53" t="s">
        <v>1213</v>
      </c>
      <c r="D34" s="53" t="s">
        <v>50</v>
      </c>
      <c r="E34" s="53" t="s">
        <v>1739</v>
      </c>
      <c r="F34" s="53" t="s">
        <v>1740</v>
      </c>
      <c r="G34" s="53" t="s">
        <v>1741</v>
      </c>
      <c r="H34" s="53" t="s">
        <v>42</v>
      </c>
      <c r="I34" s="53" t="s">
        <v>419</v>
      </c>
      <c r="J34" s="52">
        <f>COUNTIF($I$2:I34,I34)</f>
        <v>26</v>
      </c>
      <c r="K34" s="53"/>
    </row>
    <row r="35" spans="1:11" s="55" customFormat="1" x14ac:dyDescent="0.2">
      <c r="A35" s="52">
        <v>924</v>
      </c>
      <c r="B35" s="53" t="s">
        <v>418</v>
      </c>
      <c r="C35" s="53" t="s">
        <v>1213</v>
      </c>
      <c r="D35" s="53" t="s">
        <v>50</v>
      </c>
      <c r="E35" s="53" t="s">
        <v>1231</v>
      </c>
      <c r="F35" s="53" t="s">
        <v>1232</v>
      </c>
      <c r="G35" s="53" t="s">
        <v>1233</v>
      </c>
      <c r="H35" s="53" t="s">
        <v>42</v>
      </c>
      <c r="I35" s="53" t="s">
        <v>419</v>
      </c>
      <c r="J35" s="52">
        <f>COUNTIF($I$2:I35,I35)</f>
        <v>27</v>
      </c>
      <c r="K35" s="53"/>
    </row>
    <row r="36" spans="1:11" s="55" customFormat="1" x14ac:dyDescent="0.2">
      <c r="A36" s="52">
        <v>925</v>
      </c>
      <c r="B36" s="53" t="s">
        <v>418</v>
      </c>
      <c r="C36" s="53" t="s">
        <v>1213</v>
      </c>
      <c r="D36" s="53" t="s">
        <v>50</v>
      </c>
      <c r="E36" s="53" t="s">
        <v>1231</v>
      </c>
      <c r="F36" s="53" t="s">
        <v>1234</v>
      </c>
      <c r="G36" s="53" t="s">
        <v>1235</v>
      </c>
      <c r="H36" s="53" t="s">
        <v>42</v>
      </c>
      <c r="I36" s="53" t="s">
        <v>419</v>
      </c>
      <c r="J36" s="52">
        <f>COUNTIF($I$2:I36,I36)</f>
        <v>28</v>
      </c>
      <c r="K36" s="53"/>
    </row>
    <row r="37" spans="1:11" s="55" customFormat="1" x14ac:dyDescent="0.2">
      <c r="A37" s="52">
        <v>926</v>
      </c>
      <c r="B37" s="53" t="s">
        <v>418</v>
      </c>
      <c r="C37" s="53" t="s">
        <v>1213</v>
      </c>
      <c r="D37" s="53" t="s">
        <v>50</v>
      </c>
      <c r="E37" s="53" t="s">
        <v>1742</v>
      </c>
      <c r="F37" s="53" t="s">
        <v>1743</v>
      </c>
      <c r="G37" s="53" t="s">
        <v>1744</v>
      </c>
      <c r="H37" s="53" t="s">
        <v>42</v>
      </c>
      <c r="I37" s="53" t="s">
        <v>419</v>
      </c>
      <c r="J37" s="52">
        <f>COUNTIF($I$2:I37,I37)</f>
        <v>29</v>
      </c>
      <c r="K37" s="53"/>
    </row>
    <row r="38" spans="1:11" s="55" customFormat="1" x14ac:dyDescent="0.2">
      <c r="A38" s="52">
        <v>927</v>
      </c>
      <c r="B38" s="53" t="s">
        <v>418</v>
      </c>
      <c r="C38" s="53" t="s">
        <v>1213</v>
      </c>
      <c r="D38" s="53" t="s">
        <v>50</v>
      </c>
      <c r="E38" s="53" t="s">
        <v>1745</v>
      </c>
      <c r="F38" s="53" t="s">
        <v>1746</v>
      </c>
      <c r="G38" s="53" t="s">
        <v>1747</v>
      </c>
      <c r="H38" s="53" t="s">
        <v>42</v>
      </c>
      <c r="I38" s="53" t="s">
        <v>419</v>
      </c>
      <c r="J38" s="52">
        <f>COUNTIF($I$2:I38,I38)</f>
        <v>30</v>
      </c>
      <c r="K38" s="53"/>
    </row>
    <row r="39" spans="1:11" s="55" customFormat="1" x14ac:dyDescent="0.2">
      <c r="A39" s="52">
        <v>928</v>
      </c>
      <c r="B39" s="53" t="s">
        <v>418</v>
      </c>
      <c r="C39" s="53" t="s">
        <v>1213</v>
      </c>
      <c r="D39" s="53" t="s">
        <v>50</v>
      </c>
      <c r="E39" s="53" t="s">
        <v>1745</v>
      </c>
      <c r="F39" s="53" t="s">
        <v>1748</v>
      </c>
      <c r="G39" s="53" t="s">
        <v>1749</v>
      </c>
      <c r="H39" s="53" t="s">
        <v>42</v>
      </c>
      <c r="I39" s="53" t="s">
        <v>419</v>
      </c>
      <c r="J39" s="52">
        <f>COUNTIF($I$2:I39,I39)</f>
        <v>31</v>
      </c>
      <c r="K39" s="53"/>
    </row>
    <row r="40" spans="1:11" s="55" customFormat="1" x14ac:dyDescent="0.2">
      <c r="A40" s="52">
        <v>929</v>
      </c>
      <c r="B40" s="53" t="s">
        <v>418</v>
      </c>
      <c r="C40" s="53" t="s">
        <v>1213</v>
      </c>
      <c r="D40" s="53" t="s">
        <v>50</v>
      </c>
      <c r="E40" s="53" t="s">
        <v>1745</v>
      </c>
      <c r="F40" s="53" t="s">
        <v>1750</v>
      </c>
      <c r="G40" s="53" t="s">
        <v>1751</v>
      </c>
      <c r="H40" s="53" t="s">
        <v>42</v>
      </c>
      <c r="I40" s="53" t="s">
        <v>419</v>
      </c>
      <c r="J40" s="52">
        <f>COUNTIF($I$2:I40,I40)</f>
        <v>32</v>
      </c>
      <c r="K40" s="53"/>
    </row>
    <row r="41" spans="1:11" s="55" customFormat="1" x14ac:dyDescent="0.2">
      <c r="A41" s="52">
        <v>930</v>
      </c>
      <c r="B41" s="53" t="s">
        <v>418</v>
      </c>
      <c r="C41" s="53" t="s">
        <v>1213</v>
      </c>
      <c r="D41" s="53" t="s">
        <v>50</v>
      </c>
      <c r="E41" s="53" t="s">
        <v>1752</v>
      </c>
      <c r="F41" s="53" t="s">
        <v>1753</v>
      </c>
      <c r="G41" s="53" t="s">
        <v>1754</v>
      </c>
      <c r="H41" s="53" t="s">
        <v>42</v>
      </c>
      <c r="I41" s="53" t="s">
        <v>419</v>
      </c>
      <c r="J41" s="52">
        <f>COUNTIF($I$2:I41,I41)</f>
        <v>33</v>
      </c>
      <c r="K41" s="53"/>
    </row>
    <row r="42" spans="1:11" s="55" customFormat="1" ht="17.25" thickBot="1" x14ac:dyDescent="0.25">
      <c r="A42" s="69">
        <v>931</v>
      </c>
      <c r="B42" s="56" t="s">
        <v>418</v>
      </c>
      <c r="C42" s="56" t="s">
        <v>1213</v>
      </c>
      <c r="D42" s="56" t="s">
        <v>50</v>
      </c>
      <c r="E42" s="56" t="s">
        <v>1752</v>
      </c>
      <c r="F42" s="56" t="s">
        <v>1755</v>
      </c>
      <c r="G42" s="56" t="s">
        <v>1756</v>
      </c>
      <c r="H42" s="56" t="s">
        <v>42</v>
      </c>
      <c r="I42" s="56" t="s">
        <v>419</v>
      </c>
      <c r="J42" s="69">
        <f>COUNTIF($I$2:I42,I42)</f>
        <v>34</v>
      </c>
      <c r="K42" s="56"/>
    </row>
    <row r="43" spans="1:11" s="55" customFormat="1" ht="17.25" thickBot="1" x14ac:dyDescent="0.25">
      <c r="A43" s="57">
        <v>932</v>
      </c>
      <c r="B43" s="58" t="s">
        <v>420</v>
      </c>
      <c r="C43" s="58" t="s">
        <v>1213</v>
      </c>
      <c r="D43" s="58" t="s">
        <v>38</v>
      </c>
      <c r="E43" s="58" t="s">
        <v>1757</v>
      </c>
      <c r="F43" s="58" t="s">
        <v>1758</v>
      </c>
      <c r="G43" s="58" t="s">
        <v>1759</v>
      </c>
      <c r="H43" s="58" t="s">
        <v>42</v>
      </c>
      <c r="I43" s="59" t="s">
        <v>423</v>
      </c>
      <c r="J43" s="57">
        <f>COUNTIF($I$2:I43,I43)</f>
        <v>1</v>
      </c>
      <c r="K43" s="58"/>
    </row>
    <row r="44" spans="1:11" s="55" customFormat="1" x14ac:dyDescent="0.2">
      <c r="A44" s="52">
        <v>1015</v>
      </c>
      <c r="B44" s="53" t="s">
        <v>426</v>
      </c>
      <c r="C44" s="53" t="s">
        <v>1213</v>
      </c>
      <c r="D44" s="53" t="s">
        <v>38</v>
      </c>
      <c r="E44" s="53" t="s">
        <v>1291</v>
      </c>
      <c r="F44" s="53" t="s">
        <v>1292</v>
      </c>
      <c r="G44" s="53" t="s">
        <v>1293</v>
      </c>
      <c r="H44" s="53" t="s">
        <v>42</v>
      </c>
      <c r="I44" s="54" t="s">
        <v>487</v>
      </c>
      <c r="J44" s="52">
        <f>COUNTIF($I$2:I44,I44)</f>
        <v>1</v>
      </c>
      <c r="K44" s="53"/>
    </row>
    <row r="45" spans="1:11" s="55" customFormat="1" ht="17.25" thickBot="1" x14ac:dyDescent="0.25">
      <c r="A45" s="52">
        <v>1016</v>
      </c>
      <c r="B45" s="53" t="s">
        <v>426</v>
      </c>
      <c r="C45" s="53" t="s">
        <v>1213</v>
      </c>
      <c r="D45" s="53" t="s">
        <v>38</v>
      </c>
      <c r="E45" s="53" t="s">
        <v>1291</v>
      </c>
      <c r="F45" s="53" t="s">
        <v>1807</v>
      </c>
      <c r="G45" s="53" t="s">
        <v>1808</v>
      </c>
      <c r="H45" s="53" t="s">
        <v>42</v>
      </c>
      <c r="I45" s="56" t="s">
        <v>487</v>
      </c>
      <c r="J45" s="52">
        <f>COUNTIF($I$2:I45,I45)</f>
        <v>2</v>
      </c>
      <c r="K45" s="53"/>
    </row>
    <row r="46" spans="1:11" s="55" customFormat="1" x14ac:dyDescent="0.2">
      <c r="A46" s="52">
        <v>1021</v>
      </c>
      <c r="B46" s="53" t="s">
        <v>426</v>
      </c>
      <c r="C46" s="53" t="s">
        <v>1213</v>
      </c>
      <c r="D46" s="53" t="s">
        <v>38</v>
      </c>
      <c r="E46" s="53" t="s">
        <v>998</v>
      </c>
      <c r="F46" s="53" t="s">
        <v>999</v>
      </c>
      <c r="G46" s="53" t="s">
        <v>1000</v>
      </c>
      <c r="H46" s="53" t="s">
        <v>42</v>
      </c>
      <c r="I46" s="54" t="s">
        <v>488</v>
      </c>
      <c r="J46" s="52">
        <f>COUNTIF($I$2:I46,I46)</f>
        <v>1</v>
      </c>
      <c r="K46" s="53"/>
    </row>
    <row r="47" spans="1:11" s="55" customFormat="1" x14ac:dyDescent="0.2">
      <c r="A47" s="66"/>
      <c r="B47" s="66"/>
      <c r="C47" s="66"/>
      <c r="D47" s="66"/>
      <c r="E47" s="66"/>
      <c r="F47" s="66"/>
      <c r="G47" s="66"/>
      <c r="H47" s="66"/>
      <c r="J47" s="66"/>
      <c r="K47" s="66"/>
    </row>
    <row r="48" spans="1:11" s="55" customFormat="1" x14ac:dyDescent="0.2">
      <c r="A48" s="66"/>
      <c r="B48" s="66"/>
      <c r="C48" s="66"/>
      <c r="D48" s="66"/>
      <c r="E48" s="66"/>
      <c r="F48" s="66"/>
      <c r="G48" s="66"/>
      <c r="H48" s="66"/>
      <c r="J48" s="66"/>
      <c r="K48" s="66"/>
    </row>
    <row r="49" spans="1:11" s="55" customFormat="1" x14ac:dyDescent="0.2">
      <c r="A49" s="66"/>
      <c r="B49" s="66"/>
      <c r="C49" s="66"/>
      <c r="D49" s="66"/>
      <c r="E49" s="66"/>
      <c r="F49" s="66"/>
      <c r="G49" s="66"/>
      <c r="H49" s="66"/>
      <c r="J49" s="66"/>
      <c r="K49" s="66"/>
    </row>
    <row r="50" spans="1:11" s="55" customFormat="1" x14ac:dyDescent="0.2">
      <c r="A50" s="66"/>
      <c r="B50" s="66"/>
      <c r="C50" s="66"/>
      <c r="D50" s="66"/>
      <c r="E50" s="66"/>
      <c r="F50" s="66"/>
      <c r="G50" s="66"/>
      <c r="H50" s="66"/>
      <c r="J50" s="66"/>
      <c r="K50" s="66"/>
    </row>
    <row r="51" spans="1:11" s="55" customFormat="1" x14ac:dyDescent="0.2">
      <c r="A51" s="66"/>
      <c r="B51" s="66"/>
      <c r="C51" s="66"/>
      <c r="D51" s="66"/>
      <c r="E51" s="66"/>
      <c r="F51" s="66"/>
      <c r="G51" s="66"/>
      <c r="H51" s="66"/>
      <c r="J51" s="66"/>
      <c r="K51" s="66"/>
    </row>
    <row r="52" spans="1:11" s="55" customFormat="1" x14ac:dyDescent="0.2">
      <c r="A52" s="66"/>
      <c r="B52" s="66"/>
      <c r="C52" s="66"/>
      <c r="D52" s="66"/>
      <c r="E52" s="66"/>
      <c r="F52" s="66"/>
      <c r="G52" s="66"/>
      <c r="H52" s="66"/>
      <c r="J52" s="66"/>
      <c r="K52" s="66"/>
    </row>
    <row r="53" spans="1:11" s="55" customFormat="1" x14ac:dyDescent="0.2">
      <c r="A53" s="66"/>
      <c r="B53" s="66"/>
      <c r="C53" s="66"/>
      <c r="D53" s="66"/>
      <c r="E53" s="66"/>
      <c r="F53" s="66"/>
      <c r="G53" s="66"/>
      <c r="H53" s="66"/>
      <c r="J53" s="66"/>
      <c r="K53" s="66"/>
    </row>
    <row r="54" spans="1:11" s="55" customFormat="1" x14ac:dyDescent="0.2">
      <c r="A54" s="66"/>
      <c r="B54" s="66"/>
      <c r="C54" s="66"/>
      <c r="D54" s="66"/>
      <c r="E54" s="66"/>
      <c r="F54" s="66"/>
      <c r="G54" s="66"/>
      <c r="H54" s="66"/>
      <c r="J54" s="66"/>
      <c r="K54" s="66"/>
    </row>
    <row r="55" spans="1:11" s="55" customFormat="1" x14ac:dyDescent="0.2">
      <c r="A55" s="66"/>
      <c r="B55" s="66"/>
      <c r="C55" s="66"/>
      <c r="D55" s="66"/>
      <c r="E55" s="66"/>
      <c r="F55" s="66"/>
      <c r="G55" s="66"/>
      <c r="H55" s="66"/>
      <c r="J55" s="66"/>
      <c r="K55" s="66"/>
    </row>
    <row r="56" spans="1:11" s="55" customFormat="1" x14ac:dyDescent="0.2">
      <c r="A56" s="66"/>
      <c r="B56" s="66"/>
      <c r="C56" s="66"/>
      <c r="D56" s="66"/>
      <c r="E56" s="66"/>
      <c r="F56" s="66"/>
      <c r="G56" s="66"/>
      <c r="H56" s="66"/>
      <c r="J56" s="66"/>
      <c r="K56" s="66"/>
    </row>
    <row r="57" spans="1:11" s="55" customFormat="1" x14ac:dyDescent="0.2">
      <c r="A57" s="66"/>
      <c r="B57" s="66"/>
      <c r="C57" s="66"/>
      <c r="D57" s="66"/>
      <c r="E57" s="66"/>
      <c r="F57" s="66"/>
      <c r="G57" s="66"/>
      <c r="H57" s="66"/>
      <c r="J57" s="66"/>
      <c r="K57" s="66"/>
    </row>
    <row r="58" spans="1:11" s="55" customFormat="1" x14ac:dyDescent="0.2">
      <c r="A58" s="66"/>
      <c r="B58" s="66"/>
      <c r="C58" s="66"/>
      <c r="D58" s="66"/>
      <c r="E58" s="66"/>
      <c r="F58" s="66"/>
      <c r="G58" s="66"/>
      <c r="H58" s="66"/>
      <c r="J58" s="66"/>
      <c r="K58" s="66"/>
    </row>
    <row r="59" spans="1:11" s="55" customFormat="1" x14ac:dyDescent="0.2">
      <c r="A59" s="66"/>
      <c r="B59" s="66"/>
      <c r="C59" s="66"/>
      <c r="D59" s="66"/>
      <c r="E59" s="66"/>
      <c r="F59" s="66"/>
      <c r="G59" s="66"/>
      <c r="H59" s="66"/>
      <c r="J59" s="66"/>
      <c r="K59" s="66"/>
    </row>
    <row r="60" spans="1:11" s="55" customFormat="1" x14ac:dyDescent="0.2">
      <c r="A60" s="66"/>
      <c r="B60" s="66"/>
      <c r="C60" s="66"/>
      <c r="D60" s="66"/>
      <c r="E60" s="66"/>
      <c r="F60" s="66"/>
      <c r="G60" s="66"/>
      <c r="H60" s="66"/>
      <c r="J60" s="66"/>
      <c r="K60" s="66"/>
    </row>
    <row r="61" spans="1:11" s="55" customFormat="1" x14ac:dyDescent="0.2">
      <c r="A61" s="66"/>
      <c r="B61" s="66"/>
      <c r="C61" s="66"/>
      <c r="D61" s="66"/>
      <c r="E61" s="66"/>
      <c r="F61" s="66"/>
      <c r="G61" s="66"/>
      <c r="H61" s="66"/>
      <c r="J61" s="66"/>
      <c r="K61" s="66"/>
    </row>
    <row r="62" spans="1:11" s="55" customFormat="1" x14ac:dyDescent="0.2">
      <c r="A62" s="66"/>
      <c r="B62" s="66"/>
      <c r="C62" s="66"/>
      <c r="D62" s="66"/>
      <c r="E62" s="66"/>
      <c r="F62" s="66"/>
      <c r="G62" s="66"/>
      <c r="H62" s="66"/>
      <c r="J62" s="66"/>
      <c r="K62" s="66"/>
    </row>
    <row r="63" spans="1:11" s="55" customFormat="1" x14ac:dyDescent="0.2">
      <c r="A63" s="66"/>
      <c r="B63" s="66"/>
      <c r="C63" s="66"/>
      <c r="D63" s="66"/>
      <c r="E63" s="66"/>
      <c r="F63" s="66"/>
      <c r="G63" s="66"/>
      <c r="H63" s="66"/>
      <c r="J63" s="66"/>
      <c r="K63" s="66"/>
    </row>
    <row r="64" spans="1:11" s="55" customFormat="1" x14ac:dyDescent="0.2">
      <c r="A64" s="66"/>
      <c r="B64" s="66"/>
      <c r="C64" s="66"/>
      <c r="D64" s="66"/>
      <c r="E64" s="66"/>
      <c r="F64" s="66"/>
      <c r="G64" s="66"/>
      <c r="H64" s="66"/>
      <c r="J64" s="66"/>
      <c r="K64" s="66"/>
    </row>
    <row r="65" spans="1:11" s="55" customFormat="1" x14ac:dyDescent="0.2">
      <c r="A65" s="66"/>
      <c r="B65" s="66"/>
      <c r="C65" s="66"/>
      <c r="D65" s="66"/>
      <c r="E65" s="66"/>
      <c r="F65" s="66"/>
      <c r="G65" s="66"/>
      <c r="H65" s="66"/>
      <c r="J65" s="66"/>
      <c r="K65" s="66"/>
    </row>
    <row r="66" spans="1:11" s="55" customFormat="1" x14ac:dyDescent="0.2">
      <c r="A66" s="66"/>
      <c r="B66" s="66"/>
      <c r="C66" s="66"/>
      <c r="D66" s="66"/>
      <c r="E66" s="66"/>
      <c r="F66" s="66"/>
      <c r="G66" s="66"/>
      <c r="H66" s="66"/>
      <c r="J66" s="66"/>
      <c r="K66" s="66"/>
    </row>
    <row r="67" spans="1:11" s="55" customFormat="1" x14ac:dyDescent="0.2">
      <c r="A67" s="66"/>
      <c r="B67" s="66"/>
      <c r="C67" s="66"/>
      <c r="D67" s="66"/>
      <c r="E67" s="66"/>
      <c r="F67" s="66"/>
      <c r="G67" s="66"/>
      <c r="H67" s="66"/>
      <c r="J67" s="66"/>
      <c r="K67" s="66"/>
    </row>
    <row r="68" spans="1:11" s="55" customFormat="1" x14ac:dyDescent="0.2">
      <c r="A68" s="66"/>
      <c r="B68" s="66"/>
      <c r="C68" s="66"/>
      <c r="D68" s="66"/>
      <c r="E68" s="66"/>
      <c r="F68" s="66"/>
      <c r="G68" s="66"/>
      <c r="H68" s="66"/>
      <c r="J68" s="66"/>
      <c r="K68" s="66"/>
    </row>
    <row r="69" spans="1:11" s="55" customFormat="1" x14ac:dyDescent="0.2">
      <c r="A69" s="66"/>
      <c r="B69" s="66"/>
      <c r="C69" s="66"/>
      <c r="D69" s="66"/>
      <c r="E69" s="66"/>
      <c r="F69" s="66"/>
      <c r="G69" s="66"/>
      <c r="H69" s="66"/>
      <c r="J69" s="66"/>
      <c r="K69" s="66"/>
    </row>
    <row r="70" spans="1:11" s="55" customFormat="1" x14ac:dyDescent="0.2">
      <c r="A70" s="66"/>
      <c r="B70" s="66"/>
      <c r="C70" s="66"/>
      <c r="D70" s="66"/>
      <c r="E70" s="66"/>
      <c r="F70" s="66"/>
      <c r="G70" s="66"/>
      <c r="H70" s="66"/>
      <c r="J70" s="66"/>
      <c r="K70" s="66"/>
    </row>
    <row r="71" spans="1:11" s="55" customFormat="1" x14ac:dyDescent="0.2">
      <c r="A71" s="66"/>
      <c r="B71" s="66"/>
      <c r="C71" s="66"/>
      <c r="D71" s="66"/>
      <c r="E71" s="66"/>
      <c r="F71" s="66"/>
      <c r="G71" s="66"/>
      <c r="H71" s="66"/>
      <c r="J71" s="66"/>
      <c r="K71" s="66"/>
    </row>
    <row r="72" spans="1:11" s="55" customFormat="1" x14ac:dyDescent="0.2">
      <c r="A72" s="66"/>
      <c r="B72" s="66"/>
      <c r="C72" s="66"/>
      <c r="D72" s="66"/>
      <c r="E72" s="66"/>
      <c r="F72" s="66"/>
      <c r="G72" s="66"/>
      <c r="H72" s="66"/>
      <c r="J72" s="66"/>
      <c r="K72" s="66"/>
    </row>
    <row r="73" spans="1:11" s="55" customFormat="1" x14ac:dyDescent="0.2">
      <c r="A73" s="66"/>
      <c r="B73" s="66"/>
      <c r="C73" s="66"/>
      <c r="D73" s="66"/>
      <c r="E73" s="66"/>
      <c r="F73" s="66"/>
      <c r="G73" s="66"/>
      <c r="H73" s="66"/>
      <c r="J73" s="66"/>
      <c r="K73" s="66"/>
    </row>
    <row r="74" spans="1:11" s="55" customFormat="1" x14ac:dyDescent="0.2">
      <c r="A74" s="66"/>
      <c r="B74" s="66"/>
      <c r="C74" s="66"/>
      <c r="D74" s="66"/>
      <c r="E74" s="66"/>
      <c r="F74" s="66"/>
      <c r="G74" s="66"/>
      <c r="H74" s="66"/>
      <c r="J74" s="66"/>
      <c r="K74" s="66"/>
    </row>
    <row r="75" spans="1:11" s="55" customFormat="1" x14ac:dyDescent="0.2">
      <c r="A75" s="66"/>
      <c r="B75" s="66"/>
      <c r="C75" s="66"/>
      <c r="D75" s="66"/>
      <c r="E75" s="66"/>
      <c r="F75" s="66"/>
      <c r="G75" s="66"/>
      <c r="H75" s="66"/>
      <c r="J75" s="66"/>
      <c r="K75" s="66"/>
    </row>
    <row r="76" spans="1:11" s="55" customFormat="1" x14ac:dyDescent="0.2">
      <c r="A76" s="66"/>
      <c r="B76" s="66"/>
      <c r="C76" s="66"/>
      <c r="D76" s="66"/>
      <c r="E76" s="66"/>
      <c r="F76" s="66"/>
      <c r="G76" s="66"/>
      <c r="H76" s="66"/>
      <c r="J76" s="66"/>
      <c r="K76" s="66"/>
    </row>
    <row r="77" spans="1:11" s="55" customFormat="1" x14ac:dyDescent="0.2">
      <c r="A77" s="66"/>
      <c r="B77" s="66"/>
      <c r="C77" s="66"/>
      <c r="D77" s="66"/>
      <c r="E77" s="66"/>
      <c r="F77" s="66"/>
      <c r="G77" s="66"/>
      <c r="H77" s="66"/>
      <c r="J77" s="66"/>
      <c r="K77" s="66"/>
    </row>
    <row r="78" spans="1:11" s="55" customFormat="1" x14ac:dyDescent="0.2">
      <c r="A78" s="66"/>
      <c r="B78" s="66"/>
      <c r="C78" s="66"/>
      <c r="D78" s="66"/>
      <c r="E78" s="66"/>
      <c r="F78" s="66"/>
      <c r="G78" s="66"/>
      <c r="H78" s="66"/>
      <c r="J78" s="66"/>
      <c r="K78" s="66"/>
    </row>
    <row r="79" spans="1:11" s="55" customFormat="1" x14ac:dyDescent="0.2">
      <c r="A79" s="66"/>
      <c r="B79" s="66"/>
      <c r="C79" s="66"/>
      <c r="D79" s="66"/>
      <c r="E79" s="66"/>
      <c r="F79" s="66"/>
      <c r="G79" s="66"/>
      <c r="H79" s="66"/>
      <c r="J79" s="66"/>
      <c r="K79" s="66"/>
    </row>
    <row r="80" spans="1:11" s="55" customFormat="1" x14ac:dyDescent="0.2">
      <c r="A80" s="66"/>
      <c r="B80" s="66"/>
      <c r="C80" s="66"/>
      <c r="D80" s="66"/>
      <c r="E80" s="66"/>
      <c r="F80" s="66"/>
      <c r="G80" s="66"/>
      <c r="H80" s="66"/>
      <c r="J80" s="66"/>
      <c r="K80" s="66"/>
    </row>
    <row r="81" spans="1:11" s="55" customFormat="1" x14ac:dyDescent="0.2">
      <c r="A81" s="66"/>
      <c r="B81" s="66"/>
      <c r="C81" s="66"/>
      <c r="D81" s="66"/>
      <c r="E81" s="66"/>
      <c r="F81" s="66"/>
      <c r="G81" s="66"/>
      <c r="H81" s="66"/>
      <c r="J81" s="66"/>
      <c r="K81" s="66"/>
    </row>
    <row r="82" spans="1:11" s="55" customFormat="1" x14ac:dyDescent="0.2">
      <c r="A82" s="66"/>
      <c r="B82" s="66"/>
      <c r="C82" s="66"/>
      <c r="D82" s="66"/>
      <c r="E82" s="66"/>
      <c r="F82" s="66"/>
      <c r="G82" s="66"/>
      <c r="H82" s="66"/>
      <c r="J82" s="66"/>
      <c r="K82" s="66"/>
    </row>
    <row r="83" spans="1:11" s="55" customFormat="1" x14ac:dyDescent="0.2">
      <c r="A83" s="66"/>
      <c r="B83" s="66"/>
      <c r="C83" s="66"/>
      <c r="D83" s="66"/>
      <c r="E83" s="66"/>
      <c r="F83" s="66"/>
      <c r="G83" s="66"/>
      <c r="H83" s="66"/>
      <c r="J83" s="66"/>
      <c r="K83" s="66"/>
    </row>
    <row r="84" spans="1:11" s="55" customFormat="1" x14ac:dyDescent="0.2">
      <c r="A84" s="66"/>
      <c r="B84" s="66"/>
      <c r="C84" s="66"/>
      <c r="D84" s="66"/>
      <c r="E84" s="66"/>
      <c r="F84" s="66"/>
      <c r="G84" s="66"/>
      <c r="H84" s="66"/>
      <c r="J84" s="66"/>
      <c r="K84" s="66"/>
    </row>
    <row r="85" spans="1:11" s="55" customFormat="1" x14ac:dyDescent="0.2">
      <c r="A85" s="66"/>
      <c r="B85" s="66"/>
      <c r="C85" s="66"/>
      <c r="D85" s="66"/>
      <c r="E85" s="66"/>
      <c r="F85" s="66"/>
      <c r="G85" s="66"/>
      <c r="H85" s="66"/>
      <c r="J85" s="66"/>
      <c r="K85" s="66"/>
    </row>
    <row r="86" spans="1:11" s="55" customFormat="1" x14ac:dyDescent="0.2">
      <c r="A86" s="66"/>
      <c r="B86" s="66"/>
      <c r="C86" s="66"/>
      <c r="D86" s="66"/>
      <c r="E86" s="66"/>
      <c r="F86" s="66"/>
      <c r="G86" s="66"/>
      <c r="H86" s="66"/>
      <c r="J86" s="66"/>
      <c r="K86" s="66"/>
    </row>
    <row r="87" spans="1:11" s="55" customFormat="1" x14ac:dyDescent="0.2">
      <c r="A87" s="66"/>
      <c r="B87" s="66"/>
      <c r="C87" s="66"/>
      <c r="D87" s="66"/>
      <c r="E87" s="66"/>
      <c r="F87" s="66"/>
      <c r="G87" s="66"/>
      <c r="H87" s="66"/>
      <c r="J87" s="66"/>
      <c r="K87" s="66"/>
    </row>
  </sheetData>
  <autoFilter ref="A1:K46" xr:uid="{00000000-0009-0000-0000-000009000000}"/>
  <phoneticPr fontId="3" type="noConversion"/>
  <conditionalFormatting sqref="A2:I46 K2:K46">
    <cfRule type="expression" dxfId="3" priority="2">
      <formula>#REF!&lt;&gt;""</formula>
    </cfRule>
  </conditionalFormatting>
  <conditionalFormatting sqref="J2:J46">
    <cfRule type="expression" dxfId="2" priority="1">
      <formula>#REF!&lt;&gt;""</formula>
    </cfRule>
  </conditionalFormatting>
  <printOptions horizontalCentered="1"/>
  <pageMargins left="0.23622047244094491" right="0.23622047244094491" top="0.6692913385826772" bottom="0.43307086614173229" header="0.43307086614173229" footer="0.15748031496062992"/>
  <pageSetup paperSize="9" orientation="portrait" r:id="rId1"/>
  <headerFooter>
    <oddHeader xml:space="preserve">&amp;C&amp;"微软雅黑,加粗"&amp;12 2021-2022-1重修设置基础表&amp;R&amp;"微软雅黑,常规"&amp;A        </oddHeader>
    <oddFooter>&amp;C&amp;P/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DDFF"/>
  </sheetPr>
  <dimension ref="A1:K1165"/>
  <sheetViews>
    <sheetView showGridLines="0" topLeftCell="C1" zoomScaleNormal="100" workbookViewId="0">
      <pane ySplit="1" topLeftCell="A2" activePane="bottomLeft" state="frozen"/>
      <selection activeCell="F6" sqref="F6"/>
      <selection pane="bottomLeft" activeCell="F6" sqref="F6"/>
    </sheetView>
  </sheetViews>
  <sheetFormatPr defaultRowHeight="16.5" x14ac:dyDescent="0.2"/>
  <cols>
    <col min="1" max="1" width="6.28515625" style="66" bestFit="1" customWidth="1"/>
    <col min="2" max="2" width="11.85546875" style="66" customWidth="1"/>
    <col min="3" max="3" width="9.140625" style="66" bestFit="1" customWidth="1"/>
    <col min="4" max="4" width="6.28515625" style="66" bestFit="1" customWidth="1"/>
    <col min="5" max="5" width="14.42578125" style="66" bestFit="1" customWidth="1"/>
    <col min="6" max="6" width="13.5703125" style="66" bestFit="1" customWidth="1"/>
    <col min="7" max="7" width="8.7109375" style="66" customWidth="1"/>
    <col min="8" max="8" width="24.42578125" style="66" bestFit="1" customWidth="1"/>
    <col min="9" max="9" width="32.42578125" style="55" customWidth="1"/>
    <col min="10" max="10" width="5.140625" style="66" bestFit="1" customWidth="1"/>
    <col min="11" max="11" width="8.42578125" style="66" customWidth="1"/>
    <col min="12" max="16384" width="9.140625" style="67"/>
  </cols>
  <sheetData>
    <row r="1" spans="1:11" s="51" customFormat="1" ht="16.5" customHeight="1" thickBot="1" x14ac:dyDescent="0.25">
      <c r="A1" s="47" t="s">
        <v>29</v>
      </c>
      <c r="B1" s="48" t="s">
        <v>30</v>
      </c>
      <c r="C1" s="48" t="s">
        <v>31</v>
      </c>
      <c r="D1" s="47" t="s">
        <v>32</v>
      </c>
      <c r="E1" s="47" t="s">
        <v>0</v>
      </c>
      <c r="F1" s="47" t="s">
        <v>1</v>
      </c>
      <c r="G1" s="47" t="s">
        <v>2</v>
      </c>
      <c r="H1" s="48" t="s">
        <v>33</v>
      </c>
      <c r="I1" s="49" t="s">
        <v>3</v>
      </c>
      <c r="J1" s="50" t="s">
        <v>34</v>
      </c>
      <c r="K1" s="48" t="s">
        <v>35</v>
      </c>
    </row>
    <row r="2" spans="1:11" s="55" customFormat="1" x14ac:dyDescent="0.2">
      <c r="A2" s="52">
        <v>1</v>
      </c>
      <c r="B2" s="53" t="s">
        <v>36</v>
      </c>
      <c r="C2" s="53" t="s">
        <v>37</v>
      </c>
      <c r="D2" s="53" t="s">
        <v>38</v>
      </c>
      <c r="E2" s="53" t="s">
        <v>39</v>
      </c>
      <c r="F2" s="53" t="s">
        <v>40</v>
      </c>
      <c r="G2" s="53" t="s">
        <v>41</v>
      </c>
      <c r="H2" s="53" t="s">
        <v>42</v>
      </c>
      <c r="I2" s="54" t="s">
        <v>43</v>
      </c>
      <c r="J2" s="52">
        <f>COUNTIF($I$2:I2,I2)</f>
        <v>1</v>
      </c>
      <c r="K2" s="53"/>
    </row>
    <row r="3" spans="1:11" s="55" customFormat="1" x14ac:dyDescent="0.2">
      <c r="A3" s="52">
        <v>2</v>
      </c>
      <c r="B3" s="53" t="s">
        <v>36</v>
      </c>
      <c r="C3" s="53" t="s">
        <v>44</v>
      </c>
      <c r="D3" s="53" t="s">
        <v>38</v>
      </c>
      <c r="E3" s="53" t="s">
        <v>39</v>
      </c>
      <c r="F3" s="53" t="s">
        <v>45</v>
      </c>
      <c r="G3" s="53" t="s">
        <v>46</v>
      </c>
      <c r="H3" s="53" t="s">
        <v>42</v>
      </c>
      <c r="I3" s="53" t="s">
        <v>43</v>
      </c>
      <c r="J3" s="52">
        <f>COUNTIF($I$2:I3,I3)</f>
        <v>2</v>
      </c>
      <c r="K3" s="53"/>
    </row>
    <row r="4" spans="1:11" s="55" customFormat="1" x14ac:dyDescent="0.2">
      <c r="A4" s="52">
        <v>3</v>
      </c>
      <c r="B4" s="53" t="s">
        <v>36</v>
      </c>
      <c r="C4" s="53" t="s">
        <v>51</v>
      </c>
      <c r="D4" s="53" t="s">
        <v>38</v>
      </c>
      <c r="E4" s="53" t="s">
        <v>39</v>
      </c>
      <c r="F4" s="53" t="s">
        <v>52</v>
      </c>
      <c r="G4" s="53" t="s">
        <v>53</v>
      </c>
      <c r="H4" s="53" t="s">
        <v>42</v>
      </c>
      <c r="I4" s="53" t="s">
        <v>43</v>
      </c>
      <c r="J4" s="52">
        <f>COUNTIF($I$2:I4,I4)</f>
        <v>3</v>
      </c>
      <c r="K4" s="53"/>
    </row>
    <row r="5" spans="1:11" s="55" customFormat="1" x14ac:dyDescent="0.2">
      <c r="A5" s="52">
        <v>4</v>
      </c>
      <c r="B5" s="53" t="s">
        <v>36</v>
      </c>
      <c r="C5" s="53" t="s">
        <v>44</v>
      </c>
      <c r="D5" s="53" t="s">
        <v>38</v>
      </c>
      <c r="E5" s="53" t="s">
        <v>39</v>
      </c>
      <c r="F5" s="53" t="s">
        <v>54</v>
      </c>
      <c r="G5" s="53" t="s">
        <v>55</v>
      </c>
      <c r="H5" s="53" t="s">
        <v>42</v>
      </c>
      <c r="I5" s="53" t="s">
        <v>43</v>
      </c>
      <c r="J5" s="52">
        <f>COUNTIF($I$2:I5,I5)</f>
        <v>4</v>
      </c>
      <c r="K5" s="53"/>
    </row>
    <row r="6" spans="1:11" s="55" customFormat="1" x14ac:dyDescent="0.2">
      <c r="A6" s="52">
        <v>5</v>
      </c>
      <c r="B6" s="53" t="s">
        <v>36</v>
      </c>
      <c r="C6" s="53" t="s">
        <v>44</v>
      </c>
      <c r="D6" s="53" t="s">
        <v>38</v>
      </c>
      <c r="E6" s="53" t="s">
        <v>39</v>
      </c>
      <c r="F6" s="53" t="s">
        <v>56</v>
      </c>
      <c r="G6" s="53" t="s">
        <v>57</v>
      </c>
      <c r="H6" s="53" t="s">
        <v>42</v>
      </c>
      <c r="I6" s="53" t="s">
        <v>43</v>
      </c>
      <c r="J6" s="52">
        <f>COUNTIF($I$2:I6,I6)</f>
        <v>5</v>
      </c>
      <c r="K6" s="53"/>
    </row>
    <row r="7" spans="1:11" s="55" customFormat="1" x14ac:dyDescent="0.2">
      <c r="A7" s="52">
        <v>6</v>
      </c>
      <c r="B7" s="53" t="s">
        <v>36</v>
      </c>
      <c r="C7" s="53" t="s">
        <v>44</v>
      </c>
      <c r="D7" s="53" t="s">
        <v>38</v>
      </c>
      <c r="E7" s="53" t="s">
        <v>59</v>
      </c>
      <c r="F7" s="53" t="s">
        <v>60</v>
      </c>
      <c r="G7" s="53" t="s">
        <v>61</v>
      </c>
      <c r="H7" s="53" t="s">
        <v>42</v>
      </c>
      <c r="I7" s="53" t="s">
        <v>43</v>
      </c>
      <c r="J7" s="52">
        <f>COUNTIF($I$2:I7,I7)</f>
        <v>6</v>
      </c>
      <c r="K7" s="53"/>
    </row>
    <row r="8" spans="1:11" s="55" customFormat="1" x14ac:dyDescent="0.2">
      <c r="A8" s="52">
        <v>7</v>
      </c>
      <c r="B8" s="53" t="s">
        <v>36</v>
      </c>
      <c r="C8" s="53" t="s">
        <v>44</v>
      </c>
      <c r="D8" s="53" t="s">
        <v>38</v>
      </c>
      <c r="E8" s="53" t="s">
        <v>59</v>
      </c>
      <c r="F8" s="53" t="s">
        <v>63</v>
      </c>
      <c r="G8" s="53" t="s">
        <v>64</v>
      </c>
      <c r="H8" s="53" t="s">
        <v>42</v>
      </c>
      <c r="I8" s="53" t="s">
        <v>43</v>
      </c>
      <c r="J8" s="52">
        <f>COUNTIF($I$2:I8,I8)</f>
        <v>7</v>
      </c>
      <c r="K8" s="53"/>
    </row>
    <row r="9" spans="1:11" s="55" customFormat="1" x14ac:dyDescent="0.2">
      <c r="A9" s="52">
        <v>8</v>
      </c>
      <c r="B9" s="53" t="s">
        <v>36</v>
      </c>
      <c r="C9" s="53" t="s">
        <v>44</v>
      </c>
      <c r="D9" s="53" t="s">
        <v>38</v>
      </c>
      <c r="E9" s="53" t="s">
        <v>59</v>
      </c>
      <c r="F9" s="53" t="s">
        <v>66</v>
      </c>
      <c r="G9" s="53" t="s">
        <v>67</v>
      </c>
      <c r="H9" s="53" t="s">
        <v>42</v>
      </c>
      <c r="I9" s="53" t="s">
        <v>43</v>
      </c>
      <c r="J9" s="52">
        <f>COUNTIF($I$2:I9,I9)</f>
        <v>8</v>
      </c>
      <c r="K9" s="53"/>
    </row>
    <row r="10" spans="1:11" s="55" customFormat="1" x14ac:dyDescent="0.2">
      <c r="A10" s="52">
        <v>9</v>
      </c>
      <c r="B10" s="53" t="s">
        <v>36</v>
      </c>
      <c r="C10" s="53" t="s">
        <v>44</v>
      </c>
      <c r="D10" s="53" t="s">
        <v>38</v>
      </c>
      <c r="E10" s="53" t="s">
        <v>59</v>
      </c>
      <c r="F10" s="53" t="s">
        <v>69</v>
      </c>
      <c r="G10" s="53" t="s">
        <v>70</v>
      </c>
      <c r="H10" s="53" t="s">
        <v>42</v>
      </c>
      <c r="I10" s="53" t="s">
        <v>43</v>
      </c>
      <c r="J10" s="52">
        <f>COUNTIF($I$2:I10,I10)</f>
        <v>9</v>
      </c>
      <c r="K10" s="53"/>
    </row>
    <row r="11" spans="1:11" s="55" customFormat="1" x14ac:dyDescent="0.2">
      <c r="A11" s="52">
        <v>10</v>
      </c>
      <c r="B11" s="53" t="s">
        <v>36</v>
      </c>
      <c r="C11" s="53" t="s">
        <v>44</v>
      </c>
      <c r="D11" s="53" t="s">
        <v>38</v>
      </c>
      <c r="E11" s="53" t="s">
        <v>72</v>
      </c>
      <c r="F11" s="53" t="s">
        <v>73</v>
      </c>
      <c r="G11" s="53" t="s">
        <v>74</v>
      </c>
      <c r="H11" s="53" t="s">
        <v>42</v>
      </c>
      <c r="I11" s="53" t="s">
        <v>43</v>
      </c>
      <c r="J11" s="52">
        <f>COUNTIF($I$2:I11,I11)</f>
        <v>10</v>
      </c>
      <c r="K11" s="53"/>
    </row>
    <row r="12" spans="1:11" s="55" customFormat="1" ht="17.25" thickBot="1" x14ac:dyDescent="0.25">
      <c r="A12" s="52">
        <v>11</v>
      </c>
      <c r="B12" s="53" t="s">
        <v>36</v>
      </c>
      <c r="C12" s="53" t="s">
        <v>44</v>
      </c>
      <c r="D12" s="53" t="s">
        <v>38</v>
      </c>
      <c r="E12" s="53" t="s">
        <v>72</v>
      </c>
      <c r="F12" s="53" t="s">
        <v>76</v>
      </c>
      <c r="G12" s="53" t="s">
        <v>77</v>
      </c>
      <c r="H12" s="53" t="s">
        <v>42</v>
      </c>
      <c r="I12" s="56" t="s">
        <v>43</v>
      </c>
      <c r="J12" s="52">
        <f>COUNTIF($I$2:I12,I12)</f>
        <v>11</v>
      </c>
      <c r="K12" s="53"/>
    </row>
    <row r="13" spans="1:11" s="55" customFormat="1" x14ac:dyDescent="0.2">
      <c r="A13" s="52">
        <v>12</v>
      </c>
      <c r="B13" s="53" t="s">
        <v>36</v>
      </c>
      <c r="C13" s="53" t="s">
        <v>44</v>
      </c>
      <c r="D13" s="53" t="s">
        <v>50</v>
      </c>
      <c r="E13" s="53" t="s">
        <v>79</v>
      </c>
      <c r="F13" s="53" t="s">
        <v>80</v>
      </c>
      <c r="G13" s="53" t="s">
        <v>81</v>
      </c>
      <c r="H13" s="53" t="s">
        <v>42</v>
      </c>
      <c r="I13" s="54" t="s">
        <v>58</v>
      </c>
      <c r="J13" s="52">
        <f>COUNTIF($I$2:I13,I13)</f>
        <v>1</v>
      </c>
      <c r="K13" s="53"/>
    </row>
    <row r="14" spans="1:11" s="55" customFormat="1" x14ac:dyDescent="0.2">
      <c r="A14" s="52">
        <v>13</v>
      </c>
      <c r="B14" s="53" t="s">
        <v>36</v>
      </c>
      <c r="C14" s="53" t="s">
        <v>44</v>
      </c>
      <c r="D14" s="53" t="s">
        <v>50</v>
      </c>
      <c r="E14" s="53" t="s">
        <v>79</v>
      </c>
      <c r="F14" s="53" t="s">
        <v>83</v>
      </c>
      <c r="G14" s="53" t="s">
        <v>84</v>
      </c>
      <c r="H14" s="53" t="s">
        <v>42</v>
      </c>
      <c r="I14" s="53" t="s">
        <v>58</v>
      </c>
      <c r="J14" s="52">
        <f>COUNTIF($I$2:I14,I14)</f>
        <v>2</v>
      </c>
      <c r="K14" s="53"/>
    </row>
    <row r="15" spans="1:11" s="55" customFormat="1" x14ac:dyDescent="0.2">
      <c r="A15" s="52">
        <v>14</v>
      </c>
      <c r="B15" s="53" t="s">
        <v>36</v>
      </c>
      <c r="C15" s="53" t="s">
        <v>44</v>
      </c>
      <c r="D15" s="53" t="s">
        <v>50</v>
      </c>
      <c r="E15" s="53" t="s">
        <v>79</v>
      </c>
      <c r="F15" s="53" t="s">
        <v>86</v>
      </c>
      <c r="G15" s="53" t="s">
        <v>87</v>
      </c>
      <c r="H15" s="53" t="s">
        <v>42</v>
      </c>
      <c r="I15" s="53" t="s">
        <v>58</v>
      </c>
      <c r="J15" s="52">
        <f>COUNTIF($I$2:I15,I15)</f>
        <v>3</v>
      </c>
      <c r="K15" s="53"/>
    </row>
    <row r="16" spans="1:11" s="55" customFormat="1" x14ac:dyDescent="0.2">
      <c r="A16" s="52">
        <v>15</v>
      </c>
      <c r="B16" s="53" t="s">
        <v>36</v>
      </c>
      <c r="C16" s="53" t="s">
        <v>44</v>
      </c>
      <c r="D16" s="53" t="s">
        <v>50</v>
      </c>
      <c r="E16" s="53" t="s">
        <v>79</v>
      </c>
      <c r="F16" s="53" t="s">
        <v>89</v>
      </c>
      <c r="G16" s="53" t="s">
        <v>90</v>
      </c>
      <c r="H16" s="53" t="s">
        <v>42</v>
      </c>
      <c r="I16" s="53" t="s">
        <v>58</v>
      </c>
      <c r="J16" s="52">
        <f>COUNTIF($I$2:I16,I16)</f>
        <v>4</v>
      </c>
      <c r="K16" s="53"/>
    </row>
    <row r="17" spans="1:11" s="55" customFormat="1" x14ac:dyDescent="0.2">
      <c r="A17" s="52">
        <v>16</v>
      </c>
      <c r="B17" s="53" t="s">
        <v>36</v>
      </c>
      <c r="C17" s="53" t="s">
        <v>44</v>
      </c>
      <c r="D17" s="53" t="s">
        <v>50</v>
      </c>
      <c r="E17" s="53" t="s">
        <v>92</v>
      </c>
      <c r="F17" s="53" t="s">
        <v>93</v>
      </c>
      <c r="G17" s="53" t="s">
        <v>94</v>
      </c>
      <c r="H17" s="53" t="s">
        <v>42</v>
      </c>
      <c r="I17" s="53" t="s">
        <v>58</v>
      </c>
      <c r="J17" s="52">
        <f>COUNTIF($I$2:I17,I17)</f>
        <v>5</v>
      </c>
      <c r="K17" s="53"/>
    </row>
    <row r="18" spans="1:11" s="55" customFormat="1" x14ac:dyDescent="0.2">
      <c r="A18" s="52">
        <v>17</v>
      </c>
      <c r="B18" s="53" t="s">
        <v>36</v>
      </c>
      <c r="C18" s="53" t="s">
        <v>44</v>
      </c>
      <c r="D18" s="53" t="s">
        <v>50</v>
      </c>
      <c r="E18" s="53" t="s">
        <v>92</v>
      </c>
      <c r="F18" s="53" t="s">
        <v>96</v>
      </c>
      <c r="G18" s="53" t="s">
        <v>97</v>
      </c>
      <c r="H18" s="53" t="s">
        <v>42</v>
      </c>
      <c r="I18" s="53" t="s">
        <v>58</v>
      </c>
      <c r="J18" s="52">
        <f>COUNTIF($I$2:I18,I18)</f>
        <v>6</v>
      </c>
      <c r="K18" s="53"/>
    </row>
    <row r="19" spans="1:11" s="55" customFormat="1" x14ac:dyDescent="0.2">
      <c r="A19" s="52">
        <v>18</v>
      </c>
      <c r="B19" s="53" t="s">
        <v>36</v>
      </c>
      <c r="C19" s="53" t="s">
        <v>44</v>
      </c>
      <c r="D19" s="53" t="s">
        <v>50</v>
      </c>
      <c r="E19" s="53" t="s">
        <v>92</v>
      </c>
      <c r="F19" s="53" t="s">
        <v>99</v>
      </c>
      <c r="G19" s="53" t="s">
        <v>100</v>
      </c>
      <c r="H19" s="53" t="s">
        <v>42</v>
      </c>
      <c r="I19" s="53" t="s">
        <v>58</v>
      </c>
      <c r="J19" s="52">
        <f>COUNTIF($I$2:I19,I19)</f>
        <v>7</v>
      </c>
      <c r="K19" s="53"/>
    </row>
    <row r="20" spans="1:11" s="55" customFormat="1" x14ac:dyDescent="0.2">
      <c r="A20" s="52">
        <v>19</v>
      </c>
      <c r="B20" s="53" t="s">
        <v>36</v>
      </c>
      <c r="C20" s="53" t="s">
        <v>44</v>
      </c>
      <c r="D20" s="53" t="s">
        <v>50</v>
      </c>
      <c r="E20" s="53" t="s">
        <v>92</v>
      </c>
      <c r="F20" s="53" t="s">
        <v>102</v>
      </c>
      <c r="G20" s="53" t="s">
        <v>103</v>
      </c>
      <c r="H20" s="53" t="s">
        <v>42</v>
      </c>
      <c r="I20" s="53" t="s">
        <v>58</v>
      </c>
      <c r="J20" s="52">
        <f>COUNTIF($I$2:I20,I20)</f>
        <v>8</v>
      </c>
      <c r="K20" s="53"/>
    </row>
    <row r="21" spans="1:11" s="55" customFormat="1" x14ac:dyDescent="0.2">
      <c r="A21" s="52">
        <v>20</v>
      </c>
      <c r="B21" s="53" t="s">
        <v>36</v>
      </c>
      <c r="C21" s="53" t="s">
        <v>44</v>
      </c>
      <c r="D21" s="53" t="s">
        <v>50</v>
      </c>
      <c r="E21" s="53" t="s">
        <v>92</v>
      </c>
      <c r="F21" s="53" t="s">
        <v>105</v>
      </c>
      <c r="G21" s="53" t="s">
        <v>106</v>
      </c>
      <c r="H21" s="53" t="s">
        <v>42</v>
      </c>
      <c r="I21" s="53" t="s">
        <v>58</v>
      </c>
      <c r="J21" s="52">
        <f>COUNTIF($I$2:I21,I21)</f>
        <v>9</v>
      </c>
      <c r="K21" s="53"/>
    </row>
    <row r="22" spans="1:11" s="55" customFormat="1" x14ac:dyDescent="0.2">
      <c r="A22" s="52">
        <v>21</v>
      </c>
      <c r="B22" s="53" t="s">
        <v>36</v>
      </c>
      <c r="C22" s="53" t="s">
        <v>44</v>
      </c>
      <c r="D22" s="53" t="s">
        <v>50</v>
      </c>
      <c r="E22" s="53" t="s">
        <v>92</v>
      </c>
      <c r="F22" s="53" t="s">
        <v>108</v>
      </c>
      <c r="G22" s="53" t="s">
        <v>109</v>
      </c>
      <c r="H22" s="53" t="s">
        <v>42</v>
      </c>
      <c r="I22" s="53" t="s">
        <v>58</v>
      </c>
      <c r="J22" s="52">
        <f>COUNTIF($I$2:I22,I22)</f>
        <v>10</v>
      </c>
      <c r="K22" s="53"/>
    </row>
    <row r="23" spans="1:11" s="55" customFormat="1" x14ac:dyDescent="0.2">
      <c r="A23" s="52">
        <v>22</v>
      </c>
      <c r="B23" s="53" t="s">
        <v>36</v>
      </c>
      <c r="C23" s="53" t="s">
        <v>44</v>
      </c>
      <c r="D23" s="53" t="s">
        <v>50</v>
      </c>
      <c r="E23" s="53" t="s">
        <v>92</v>
      </c>
      <c r="F23" s="53" t="s">
        <v>111</v>
      </c>
      <c r="G23" s="53" t="s">
        <v>112</v>
      </c>
      <c r="H23" s="53" t="s">
        <v>42</v>
      </c>
      <c r="I23" s="53" t="s">
        <v>58</v>
      </c>
      <c r="J23" s="52">
        <f>COUNTIF($I$2:I23,I23)</f>
        <v>11</v>
      </c>
      <c r="K23" s="53"/>
    </row>
    <row r="24" spans="1:11" s="55" customFormat="1" x14ac:dyDescent="0.2">
      <c r="A24" s="52">
        <v>23</v>
      </c>
      <c r="B24" s="53" t="s">
        <v>36</v>
      </c>
      <c r="C24" s="53" t="s">
        <v>44</v>
      </c>
      <c r="D24" s="53" t="s">
        <v>50</v>
      </c>
      <c r="E24" s="53" t="s">
        <v>92</v>
      </c>
      <c r="F24" s="53" t="s">
        <v>114</v>
      </c>
      <c r="G24" s="53" t="s">
        <v>115</v>
      </c>
      <c r="H24" s="53" t="s">
        <v>42</v>
      </c>
      <c r="I24" s="53" t="s">
        <v>58</v>
      </c>
      <c r="J24" s="52">
        <f>COUNTIF($I$2:I24,I24)</f>
        <v>12</v>
      </c>
      <c r="K24" s="53"/>
    </row>
    <row r="25" spans="1:11" s="55" customFormat="1" x14ac:dyDescent="0.2">
      <c r="A25" s="52">
        <v>24</v>
      </c>
      <c r="B25" s="53" t="s">
        <v>36</v>
      </c>
      <c r="C25" s="53" t="s">
        <v>44</v>
      </c>
      <c r="D25" s="53" t="s">
        <v>50</v>
      </c>
      <c r="E25" s="53" t="s">
        <v>92</v>
      </c>
      <c r="F25" s="53" t="s">
        <v>117</v>
      </c>
      <c r="G25" s="53" t="s">
        <v>118</v>
      </c>
      <c r="H25" s="53" t="s">
        <v>42</v>
      </c>
      <c r="I25" s="53" t="s">
        <v>58</v>
      </c>
      <c r="J25" s="52">
        <f>COUNTIF($I$2:I25,I25)</f>
        <v>13</v>
      </c>
      <c r="K25" s="53"/>
    </row>
    <row r="26" spans="1:11" s="55" customFormat="1" x14ac:dyDescent="0.2">
      <c r="A26" s="52">
        <v>25</v>
      </c>
      <c r="B26" s="53" t="s">
        <v>36</v>
      </c>
      <c r="C26" s="53" t="s">
        <v>44</v>
      </c>
      <c r="D26" s="53" t="s">
        <v>50</v>
      </c>
      <c r="E26" s="53" t="s">
        <v>120</v>
      </c>
      <c r="F26" s="53" t="s">
        <v>121</v>
      </c>
      <c r="G26" s="53" t="s">
        <v>122</v>
      </c>
      <c r="H26" s="53" t="s">
        <v>42</v>
      </c>
      <c r="I26" s="53" t="s">
        <v>58</v>
      </c>
      <c r="J26" s="52">
        <f>COUNTIF($I$2:I26,I26)</f>
        <v>14</v>
      </c>
      <c r="K26" s="53"/>
    </row>
    <row r="27" spans="1:11" s="55" customFormat="1" x14ac:dyDescent="0.2">
      <c r="A27" s="52">
        <v>26</v>
      </c>
      <c r="B27" s="53" t="s">
        <v>36</v>
      </c>
      <c r="C27" s="53" t="s">
        <v>44</v>
      </c>
      <c r="D27" s="53" t="s">
        <v>50</v>
      </c>
      <c r="E27" s="53" t="s">
        <v>120</v>
      </c>
      <c r="F27" s="53" t="s">
        <v>124</v>
      </c>
      <c r="G27" s="53" t="s">
        <v>125</v>
      </c>
      <c r="H27" s="53" t="s">
        <v>42</v>
      </c>
      <c r="I27" s="53" t="s">
        <v>58</v>
      </c>
      <c r="J27" s="52">
        <f>COUNTIF($I$2:I27,I27)</f>
        <v>15</v>
      </c>
      <c r="K27" s="53"/>
    </row>
    <row r="28" spans="1:11" s="55" customFormat="1" ht="17.25" thickBot="1" x14ac:dyDescent="0.25">
      <c r="A28" s="52">
        <v>27</v>
      </c>
      <c r="B28" s="53" t="s">
        <v>36</v>
      </c>
      <c r="C28" s="53" t="s">
        <v>44</v>
      </c>
      <c r="D28" s="53" t="s">
        <v>50</v>
      </c>
      <c r="E28" s="53" t="s">
        <v>120</v>
      </c>
      <c r="F28" s="53" t="s">
        <v>127</v>
      </c>
      <c r="G28" s="53" t="s">
        <v>128</v>
      </c>
      <c r="H28" s="53" t="s">
        <v>42</v>
      </c>
      <c r="I28" s="56" t="s">
        <v>58</v>
      </c>
      <c r="J28" s="52">
        <f>COUNTIF($I$2:I28,I28)</f>
        <v>16</v>
      </c>
      <c r="K28" s="53"/>
    </row>
    <row r="29" spans="1:11" s="55" customFormat="1" x14ac:dyDescent="0.2">
      <c r="A29" s="52">
        <v>28</v>
      </c>
      <c r="B29" s="53" t="s">
        <v>36</v>
      </c>
      <c r="C29" s="53" t="s">
        <v>44</v>
      </c>
      <c r="D29" s="53" t="s">
        <v>50</v>
      </c>
      <c r="E29" s="53" t="s">
        <v>130</v>
      </c>
      <c r="F29" s="53" t="s">
        <v>131</v>
      </c>
      <c r="G29" s="53" t="s">
        <v>132</v>
      </c>
      <c r="H29" s="53" t="s">
        <v>42</v>
      </c>
      <c r="I29" s="54" t="s">
        <v>62</v>
      </c>
      <c r="J29" s="52">
        <f>COUNTIF($I$2:I29,I29)</f>
        <v>1</v>
      </c>
      <c r="K29" s="53"/>
    </row>
    <row r="30" spans="1:11" s="55" customFormat="1" x14ac:dyDescent="0.2">
      <c r="A30" s="52">
        <v>29</v>
      </c>
      <c r="B30" s="53" t="s">
        <v>36</v>
      </c>
      <c r="C30" s="53" t="s">
        <v>44</v>
      </c>
      <c r="D30" s="53" t="s">
        <v>50</v>
      </c>
      <c r="E30" s="53" t="s">
        <v>130</v>
      </c>
      <c r="F30" s="53" t="s">
        <v>134</v>
      </c>
      <c r="G30" s="53" t="s">
        <v>135</v>
      </c>
      <c r="H30" s="53" t="s">
        <v>42</v>
      </c>
      <c r="I30" s="53" t="s">
        <v>62</v>
      </c>
      <c r="J30" s="52">
        <f>COUNTIF($I$2:I30,I30)</f>
        <v>2</v>
      </c>
      <c r="K30" s="53"/>
    </row>
    <row r="31" spans="1:11" s="55" customFormat="1" x14ac:dyDescent="0.2">
      <c r="A31" s="52">
        <v>30</v>
      </c>
      <c r="B31" s="53" t="s">
        <v>36</v>
      </c>
      <c r="C31" s="53" t="s">
        <v>44</v>
      </c>
      <c r="D31" s="53" t="s">
        <v>50</v>
      </c>
      <c r="E31" s="53" t="s">
        <v>130</v>
      </c>
      <c r="F31" s="53" t="s">
        <v>137</v>
      </c>
      <c r="G31" s="53" t="s">
        <v>138</v>
      </c>
      <c r="H31" s="53" t="s">
        <v>42</v>
      </c>
      <c r="I31" s="53" t="s">
        <v>62</v>
      </c>
      <c r="J31" s="52">
        <f>COUNTIF($I$2:I31,I31)</f>
        <v>3</v>
      </c>
      <c r="K31" s="53"/>
    </row>
    <row r="32" spans="1:11" s="55" customFormat="1" x14ac:dyDescent="0.2">
      <c r="A32" s="52">
        <v>31</v>
      </c>
      <c r="B32" s="53" t="s">
        <v>36</v>
      </c>
      <c r="C32" s="53" t="s">
        <v>44</v>
      </c>
      <c r="D32" s="53" t="s">
        <v>50</v>
      </c>
      <c r="E32" s="53" t="s">
        <v>130</v>
      </c>
      <c r="F32" s="53" t="s">
        <v>140</v>
      </c>
      <c r="G32" s="53" t="s">
        <v>141</v>
      </c>
      <c r="H32" s="53" t="s">
        <v>42</v>
      </c>
      <c r="I32" s="53" t="s">
        <v>62</v>
      </c>
      <c r="J32" s="52">
        <f>COUNTIF($I$2:I32,I32)</f>
        <v>4</v>
      </c>
      <c r="K32" s="53"/>
    </row>
    <row r="33" spans="1:11" s="55" customFormat="1" x14ac:dyDescent="0.2">
      <c r="A33" s="52">
        <v>32</v>
      </c>
      <c r="B33" s="53" t="s">
        <v>36</v>
      </c>
      <c r="C33" s="53" t="s">
        <v>44</v>
      </c>
      <c r="D33" s="53" t="s">
        <v>50</v>
      </c>
      <c r="E33" s="53" t="s">
        <v>130</v>
      </c>
      <c r="F33" s="53" t="s">
        <v>143</v>
      </c>
      <c r="G33" s="53" t="s">
        <v>144</v>
      </c>
      <c r="H33" s="53" t="s">
        <v>42</v>
      </c>
      <c r="I33" s="53" t="s">
        <v>62</v>
      </c>
      <c r="J33" s="52">
        <f>COUNTIF($I$2:I33,I33)</f>
        <v>5</v>
      </c>
      <c r="K33" s="53"/>
    </row>
    <row r="34" spans="1:11" s="55" customFormat="1" x14ac:dyDescent="0.2">
      <c r="A34" s="52">
        <v>33</v>
      </c>
      <c r="B34" s="53" t="s">
        <v>36</v>
      </c>
      <c r="C34" s="53" t="s">
        <v>44</v>
      </c>
      <c r="D34" s="53" t="s">
        <v>50</v>
      </c>
      <c r="E34" s="53" t="s">
        <v>146</v>
      </c>
      <c r="F34" s="53" t="s">
        <v>147</v>
      </c>
      <c r="G34" s="53" t="s">
        <v>148</v>
      </c>
      <c r="H34" s="53" t="s">
        <v>42</v>
      </c>
      <c r="I34" s="53" t="s">
        <v>62</v>
      </c>
      <c r="J34" s="52">
        <f>COUNTIF($I$2:I34,I34)</f>
        <v>6</v>
      </c>
      <c r="K34" s="53"/>
    </row>
    <row r="35" spans="1:11" s="55" customFormat="1" ht="17.25" thickBot="1" x14ac:dyDescent="0.25">
      <c r="A35" s="52">
        <v>34</v>
      </c>
      <c r="B35" s="53" t="s">
        <v>36</v>
      </c>
      <c r="C35" s="53" t="s">
        <v>44</v>
      </c>
      <c r="D35" s="53" t="s">
        <v>50</v>
      </c>
      <c r="E35" s="53" t="s">
        <v>146</v>
      </c>
      <c r="F35" s="53" t="s">
        <v>150</v>
      </c>
      <c r="G35" s="53" t="s">
        <v>151</v>
      </c>
      <c r="H35" s="53" t="s">
        <v>42</v>
      </c>
      <c r="I35" s="56" t="s">
        <v>62</v>
      </c>
      <c r="J35" s="52">
        <f>COUNTIF($I$2:I35,I35)</f>
        <v>7</v>
      </c>
      <c r="K35" s="53"/>
    </row>
    <row r="36" spans="1:11" s="55" customFormat="1" x14ac:dyDescent="0.2">
      <c r="A36" s="52">
        <v>35</v>
      </c>
      <c r="B36" s="53" t="s">
        <v>36</v>
      </c>
      <c r="C36" s="53" t="s">
        <v>44</v>
      </c>
      <c r="D36" s="53" t="s">
        <v>50</v>
      </c>
      <c r="E36" s="53" t="s">
        <v>130</v>
      </c>
      <c r="F36" s="53" t="s">
        <v>153</v>
      </c>
      <c r="G36" s="53" t="s">
        <v>154</v>
      </c>
      <c r="H36" s="53" t="s">
        <v>42</v>
      </c>
      <c r="I36" s="54" t="s">
        <v>65</v>
      </c>
      <c r="J36" s="52">
        <f>COUNTIF($I$2:I36,I36)</f>
        <v>1</v>
      </c>
      <c r="K36" s="53"/>
    </row>
    <row r="37" spans="1:11" s="55" customFormat="1" x14ac:dyDescent="0.2">
      <c r="A37" s="52">
        <v>36</v>
      </c>
      <c r="B37" s="53" t="s">
        <v>36</v>
      </c>
      <c r="C37" s="53" t="s">
        <v>44</v>
      </c>
      <c r="D37" s="53" t="s">
        <v>50</v>
      </c>
      <c r="E37" s="53" t="s">
        <v>130</v>
      </c>
      <c r="F37" s="53" t="s">
        <v>131</v>
      </c>
      <c r="G37" s="53" t="s">
        <v>132</v>
      </c>
      <c r="H37" s="53" t="s">
        <v>42</v>
      </c>
      <c r="I37" s="53" t="s">
        <v>65</v>
      </c>
      <c r="J37" s="52">
        <f>COUNTIF($I$2:I37,I37)</f>
        <v>2</v>
      </c>
      <c r="K37" s="53"/>
    </row>
    <row r="38" spans="1:11" s="55" customFormat="1" x14ac:dyDescent="0.2">
      <c r="A38" s="52">
        <v>37</v>
      </c>
      <c r="B38" s="53" t="s">
        <v>36</v>
      </c>
      <c r="C38" s="53" t="s">
        <v>44</v>
      </c>
      <c r="D38" s="53" t="s">
        <v>50</v>
      </c>
      <c r="E38" s="53" t="s">
        <v>130</v>
      </c>
      <c r="F38" s="53" t="s">
        <v>157</v>
      </c>
      <c r="G38" s="53" t="s">
        <v>158</v>
      </c>
      <c r="H38" s="53" t="s">
        <v>42</v>
      </c>
      <c r="I38" s="53" t="s">
        <v>65</v>
      </c>
      <c r="J38" s="52">
        <f>COUNTIF($I$2:I38,I38)</f>
        <v>3</v>
      </c>
      <c r="K38" s="53"/>
    </row>
    <row r="39" spans="1:11" s="55" customFormat="1" x14ac:dyDescent="0.2">
      <c r="A39" s="52">
        <v>38</v>
      </c>
      <c r="B39" s="53" t="s">
        <v>36</v>
      </c>
      <c r="C39" s="53" t="s">
        <v>44</v>
      </c>
      <c r="D39" s="53" t="s">
        <v>50</v>
      </c>
      <c r="E39" s="53" t="s">
        <v>130</v>
      </c>
      <c r="F39" s="53" t="s">
        <v>160</v>
      </c>
      <c r="G39" s="53" t="s">
        <v>161</v>
      </c>
      <c r="H39" s="53" t="s">
        <v>42</v>
      </c>
      <c r="I39" s="53" t="s">
        <v>65</v>
      </c>
      <c r="J39" s="52">
        <f>COUNTIF($I$2:I39,I39)</f>
        <v>4</v>
      </c>
      <c r="K39" s="53"/>
    </row>
    <row r="40" spans="1:11" s="55" customFormat="1" x14ac:dyDescent="0.2">
      <c r="A40" s="52">
        <v>39</v>
      </c>
      <c r="B40" s="53" t="s">
        <v>36</v>
      </c>
      <c r="C40" s="53" t="s">
        <v>44</v>
      </c>
      <c r="D40" s="53" t="s">
        <v>50</v>
      </c>
      <c r="E40" s="53" t="s">
        <v>130</v>
      </c>
      <c r="F40" s="53" t="s">
        <v>163</v>
      </c>
      <c r="G40" s="53" t="s">
        <v>164</v>
      </c>
      <c r="H40" s="53" t="s">
        <v>42</v>
      </c>
      <c r="I40" s="53" t="s">
        <v>65</v>
      </c>
      <c r="J40" s="52">
        <f>COUNTIF($I$2:I40,I40)</f>
        <v>5</v>
      </c>
      <c r="K40" s="53"/>
    </row>
    <row r="41" spans="1:11" s="55" customFormat="1" x14ac:dyDescent="0.2">
      <c r="A41" s="52">
        <v>40</v>
      </c>
      <c r="B41" s="53" t="s">
        <v>36</v>
      </c>
      <c r="C41" s="53" t="s">
        <v>44</v>
      </c>
      <c r="D41" s="53" t="s">
        <v>50</v>
      </c>
      <c r="E41" s="53" t="s">
        <v>130</v>
      </c>
      <c r="F41" s="53" t="s">
        <v>143</v>
      </c>
      <c r="G41" s="53" t="s">
        <v>144</v>
      </c>
      <c r="H41" s="53" t="s">
        <v>42</v>
      </c>
      <c r="I41" s="53" t="s">
        <v>65</v>
      </c>
      <c r="J41" s="52">
        <f>COUNTIF($I$2:I41,I41)</f>
        <v>6</v>
      </c>
      <c r="K41" s="53"/>
    </row>
    <row r="42" spans="1:11" s="55" customFormat="1" x14ac:dyDescent="0.2">
      <c r="A42" s="52">
        <v>41</v>
      </c>
      <c r="B42" s="53" t="s">
        <v>36</v>
      </c>
      <c r="C42" s="53" t="s">
        <v>44</v>
      </c>
      <c r="D42" s="53" t="s">
        <v>50</v>
      </c>
      <c r="E42" s="53" t="s">
        <v>146</v>
      </c>
      <c r="F42" s="53" t="s">
        <v>167</v>
      </c>
      <c r="G42" s="53" t="s">
        <v>168</v>
      </c>
      <c r="H42" s="53" t="s">
        <v>42</v>
      </c>
      <c r="I42" s="53" t="s">
        <v>65</v>
      </c>
      <c r="J42" s="52">
        <f>COUNTIF($I$2:I42,I42)</f>
        <v>7</v>
      </c>
      <c r="K42" s="53"/>
    </row>
    <row r="43" spans="1:11" s="55" customFormat="1" x14ac:dyDescent="0.2">
      <c r="A43" s="52">
        <v>42</v>
      </c>
      <c r="B43" s="53" t="s">
        <v>36</v>
      </c>
      <c r="C43" s="53" t="s">
        <v>44</v>
      </c>
      <c r="D43" s="53" t="s">
        <v>50</v>
      </c>
      <c r="E43" s="53" t="s">
        <v>146</v>
      </c>
      <c r="F43" s="53" t="s">
        <v>170</v>
      </c>
      <c r="G43" s="53" t="s">
        <v>171</v>
      </c>
      <c r="H43" s="53" t="s">
        <v>42</v>
      </c>
      <c r="I43" s="53" t="s">
        <v>65</v>
      </c>
      <c r="J43" s="52">
        <f>COUNTIF($I$2:I43,I43)</f>
        <v>8</v>
      </c>
      <c r="K43" s="53"/>
    </row>
    <row r="44" spans="1:11" s="55" customFormat="1" ht="17.25" thickBot="1" x14ac:dyDescent="0.25">
      <c r="A44" s="52">
        <v>43</v>
      </c>
      <c r="B44" s="53" t="s">
        <v>36</v>
      </c>
      <c r="C44" s="53" t="s">
        <v>44</v>
      </c>
      <c r="D44" s="53" t="s">
        <v>50</v>
      </c>
      <c r="E44" s="53" t="s">
        <v>146</v>
      </c>
      <c r="F44" s="53" t="s">
        <v>150</v>
      </c>
      <c r="G44" s="53" t="s">
        <v>151</v>
      </c>
      <c r="H44" s="53" t="s">
        <v>42</v>
      </c>
      <c r="I44" s="56" t="s">
        <v>65</v>
      </c>
      <c r="J44" s="52">
        <f>COUNTIF($I$2:I44,I44)</f>
        <v>9</v>
      </c>
      <c r="K44" s="53"/>
    </row>
    <row r="45" spans="1:11" s="55" customFormat="1" x14ac:dyDescent="0.2">
      <c r="A45" s="52">
        <v>44</v>
      </c>
      <c r="B45" s="53" t="s">
        <v>36</v>
      </c>
      <c r="C45" s="53" t="s">
        <v>44</v>
      </c>
      <c r="D45" s="53" t="s">
        <v>50</v>
      </c>
      <c r="E45" s="53" t="s">
        <v>174</v>
      </c>
      <c r="F45" s="53" t="s">
        <v>175</v>
      </c>
      <c r="G45" s="53" t="s">
        <v>176</v>
      </c>
      <c r="H45" s="53" t="s">
        <v>42</v>
      </c>
      <c r="I45" s="54" t="s">
        <v>68</v>
      </c>
      <c r="J45" s="52">
        <f>COUNTIF($I$2:I45,I45)</f>
        <v>1</v>
      </c>
      <c r="K45" s="53"/>
    </row>
    <row r="46" spans="1:11" s="55" customFormat="1" x14ac:dyDescent="0.2">
      <c r="A46" s="52">
        <v>45</v>
      </c>
      <c r="B46" s="53" t="s">
        <v>36</v>
      </c>
      <c r="C46" s="53" t="s">
        <v>44</v>
      </c>
      <c r="D46" s="53" t="s">
        <v>50</v>
      </c>
      <c r="E46" s="53" t="s">
        <v>174</v>
      </c>
      <c r="F46" s="53" t="s">
        <v>178</v>
      </c>
      <c r="G46" s="53" t="s">
        <v>179</v>
      </c>
      <c r="H46" s="53" t="s">
        <v>42</v>
      </c>
      <c r="I46" s="53" t="s">
        <v>68</v>
      </c>
      <c r="J46" s="52">
        <f>COUNTIF($I$2:I46,I46)</f>
        <v>2</v>
      </c>
      <c r="K46" s="53"/>
    </row>
    <row r="47" spans="1:11" s="55" customFormat="1" x14ac:dyDescent="0.2">
      <c r="A47" s="52">
        <v>46</v>
      </c>
      <c r="B47" s="53" t="s">
        <v>36</v>
      </c>
      <c r="C47" s="53" t="s">
        <v>44</v>
      </c>
      <c r="D47" s="53" t="s">
        <v>50</v>
      </c>
      <c r="E47" s="53" t="s">
        <v>181</v>
      </c>
      <c r="F47" s="53" t="s">
        <v>182</v>
      </c>
      <c r="G47" s="53" t="s">
        <v>183</v>
      </c>
      <c r="H47" s="53" t="s">
        <v>42</v>
      </c>
      <c r="I47" s="53" t="s">
        <v>68</v>
      </c>
      <c r="J47" s="52">
        <f>COUNTIF($I$2:I47,I47)</f>
        <v>3</v>
      </c>
      <c r="K47" s="53"/>
    </row>
    <row r="48" spans="1:11" s="55" customFormat="1" x14ac:dyDescent="0.2">
      <c r="A48" s="52">
        <v>47</v>
      </c>
      <c r="B48" s="53" t="s">
        <v>36</v>
      </c>
      <c r="C48" s="53" t="s">
        <v>44</v>
      </c>
      <c r="D48" s="53" t="s">
        <v>50</v>
      </c>
      <c r="E48" s="53" t="s">
        <v>181</v>
      </c>
      <c r="F48" s="53" t="s">
        <v>185</v>
      </c>
      <c r="G48" s="53" t="s">
        <v>186</v>
      </c>
      <c r="H48" s="53" t="s">
        <v>42</v>
      </c>
      <c r="I48" s="53" t="s">
        <v>68</v>
      </c>
      <c r="J48" s="52">
        <f>COUNTIF($I$2:I48,I48)</f>
        <v>4</v>
      </c>
      <c r="K48" s="53"/>
    </row>
    <row r="49" spans="1:11" s="55" customFormat="1" x14ac:dyDescent="0.2">
      <c r="A49" s="52">
        <v>48</v>
      </c>
      <c r="B49" s="53" t="s">
        <v>36</v>
      </c>
      <c r="C49" s="53" t="s">
        <v>44</v>
      </c>
      <c r="D49" s="53" t="s">
        <v>50</v>
      </c>
      <c r="E49" s="53" t="s">
        <v>181</v>
      </c>
      <c r="F49" s="53" t="s">
        <v>188</v>
      </c>
      <c r="G49" s="53" t="s">
        <v>189</v>
      </c>
      <c r="H49" s="53" t="s">
        <v>42</v>
      </c>
      <c r="I49" s="53" t="s">
        <v>68</v>
      </c>
      <c r="J49" s="52">
        <f>COUNTIF($I$2:I49,I49)</f>
        <v>5</v>
      </c>
      <c r="K49" s="53"/>
    </row>
    <row r="50" spans="1:11" s="55" customFormat="1" x14ac:dyDescent="0.2">
      <c r="A50" s="52">
        <v>49</v>
      </c>
      <c r="B50" s="53" t="s">
        <v>36</v>
      </c>
      <c r="C50" s="53" t="s">
        <v>44</v>
      </c>
      <c r="D50" s="53" t="s">
        <v>50</v>
      </c>
      <c r="E50" s="53" t="s">
        <v>181</v>
      </c>
      <c r="F50" s="53" t="s">
        <v>191</v>
      </c>
      <c r="G50" s="53" t="s">
        <v>192</v>
      </c>
      <c r="H50" s="53" t="s">
        <v>42</v>
      </c>
      <c r="I50" s="53" t="s">
        <v>68</v>
      </c>
      <c r="J50" s="52">
        <f>COUNTIF($I$2:I50,I50)</f>
        <v>6</v>
      </c>
      <c r="K50" s="53"/>
    </row>
    <row r="51" spans="1:11" s="55" customFormat="1" x14ac:dyDescent="0.2">
      <c r="A51" s="52">
        <v>50</v>
      </c>
      <c r="B51" s="53" t="s">
        <v>36</v>
      </c>
      <c r="C51" s="53" t="s">
        <v>44</v>
      </c>
      <c r="D51" s="53" t="s">
        <v>50</v>
      </c>
      <c r="E51" s="53" t="s">
        <v>181</v>
      </c>
      <c r="F51" s="53" t="s">
        <v>194</v>
      </c>
      <c r="G51" s="53" t="s">
        <v>195</v>
      </c>
      <c r="H51" s="53" t="s">
        <v>42</v>
      </c>
      <c r="I51" s="53" t="s">
        <v>68</v>
      </c>
      <c r="J51" s="52">
        <f>COUNTIF($I$2:I51,I51)</f>
        <v>7</v>
      </c>
      <c r="K51" s="53"/>
    </row>
    <row r="52" spans="1:11" s="55" customFormat="1" x14ac:dyDescent="0.2">
      <c r="A52" s="52">
        <v>51</v>
      </c>
      <c r="B52" s="53" t="s">
        <v>36</v>
      </c>
      <c r="C52" s="53" t="s">
        <v>44</v>
      </c>
      <c r="D52" s="53" t="s">
        <v>50</v>
      </c>
      <c r="E52" s="53" t="s">
        <v>181</v>
      </c>
      <c r="F52" s="53" t="s">
        <v>197</v>
      </c>
      <c r="G52" s="53" t="s">
        <v>198</v>
      </c>
      <c r="H52" s="53" t="s">
        <v>42</v>
      </c>
      <c r="I52" s="53" t="s">
        <v>68</v>
      </c>
      <c r="J52" s="52">
        <f>COUNTIF($I$2:I52,I52)</f>
        <v>8</v>
      </c>
      <c r="K52" s="53"/>
    </row>
    <row r="53" spans="1:11" s="55" customFormat="1" x14ac:dyDescent="0.2">
      <c r="A53" s="52">
        <v>52</v>
      </c>
      <c r="B53" s="53" t="s">
        <v>36</v>
      </c>
      <c r="C53" s="53" t="s">
        <v>44</v>
      </c>
      <c r="D53" s="53" t="s">
        <v>50</v>
      </c>
      <c r="E53" s="53" t="s">
        <v>181</v>
      </c>
      <c r="F53" s="53" t="s">
        <v>200</v>
      </c>
      <c r="G53" s="53" t="s">
        <v>201</v>
      </c>
      <c r="H53" s="53" t="s">
        <v>42</v>
      </c>
      <c r="I53" s="53" t="s">
        <v>68</v>
      </c>
      <c r="J53" s="52">
        <f>COUNTIF($I$2:I53,I53)</f>
        <v>9</v>
      </c>
      <c r="K53" s="53"/>
    </row>
    <row r="54" spans="1:11" s="55" customFormat="1" x14ac:dyDescent="0.2">
      <c r="A54" s="52">
        <v>53</v>
      </c>
      <c r="B54" s="53" t="s">
        <v>36</v>
      </c>
      <c r="C54" s="53" t="s">
        <v>44</v>
      </c>
      <c r="D54" s="53" t="s">
        <v>50</v>
      </c>
      <c r="E54" s="53" t="s">
        <v>203</v>
      </c>
      <c r="F54" s="53" t="s">
        <v>204</v>
      </c>
      <c r="G54" s="53" t="s">
        <v>205</v>
      </c>
      <c r="H54" s="53" t="s">
        <v>42</v>
      </c>
      <c r="I54" s="53" t="s">
        <v>68</v>
      </c>
      <c r="J54" s="52">
        <f>COUNTIF($I$2:I54,I54)</f>
        <v>10</v>
      </c>
      <c r="K54" s="53"/>
    </row>
    <row r="55" spans="1:11" s="55" customFormat="1" x14ac:dyDescent="0.2">
      <c r="A55" s="52">
        <v>54</v>
      </c>
      <c r="B55" s="53" t="s">
        <v>36</v>
      </c>
      <c r="C55" s="53" t="s">
        <v>44</v>
      </c>
      <c r="D55" s="53" t="s">
        <v>50</v>
      </c>
      <c r="E55" s="53" t="s">
        <v>203</v>
      </c>
      <c r="F55" s="53" t="s">
        <v>207</v>
      </c>
      <c r="G55" s="53" t="s">
        <v>208</v>
      </c>
      <c r="H55" s="53" t="s">
        <v>42</v>
      </c>
      <c r="I55" s="53" t="s">
        <v>68</v>
      </c>
      <c r="J55" s="52">
        <f>COUNTIF($I$2:I55,I55)</f>
        <v>11</v>
      </c>
      <c r="K55" s="53"/>
    </row>
    <row r="56" spans="1:11" s="55" customFormat="1" x14ac:dyDescent="0.2">
      <c r="A56" s="52">
        <v>55</v>
      </c>
      <c r="B56" s="53" t="s">
        <v>36</v>
      </c>
      <c r="C56" s="53" t="s">
        <v>44</v>
      </c>
      <c r="D56" s="53" t="s">
        <v>50</v>
      </c>
      <c r="E56" s="53" t="s">
        <v>203</v>
      </c>
      <c r="F56" s="53" t="s">
        <v>210</v>
      </c>
      <c r="G56" s="53" t="s">
        <v>211</v>
      </c>
      <c r="H56" s="53" t="s">
        <v>42</v>
      </c>
      <c r="I56" s="53" t="s">
        <v>68</v>
      </c>
      <c r="J56" s="52">
        <f>COUNTIF($I$2:I56,I56)</f>
        <v>12</v>
      </c>
      <c r="K56" s="53"/>
    </row>
    <row r="57" spans="1:11" s="55" customFormat="1" x14ac:dyDescent="0.2">
      <c r="A57" s="52">
        <v>56</v>
      </c>
      <c r="B57" s="53" t="s">
        <v>36</v>
      </c>
      <c r="C57" s="53" t="s">
        <v>44</v>
      </c>
      <c r="D57" s="53" t="s">
        <v>50</v>
      </c>
      <c r="E57" s="53" t="s">
        <v>203</v>
      </c>
      <c r="F57" s="53" t="s">
        <v>213</v>
      </c>
      <c r="G57" s="53" t="s">
        <v>214</v>
      </c>
      <c r="H57" s="53" t="s">
        <v>42</v>
      </c>
      <c r="I57" s="53" t="s">
        <v>68</v>
      </c>
      <c r="J57" s="52">
        <f>COUNTIF($I$2:I57,I57)</f>
        <v>13</v>
      </c>
      <c r="K57" s="53"/>
    </row>
    <row r="58" spans="1:11" s="55" customFormat="1" x14ac:dyDescent="0.2">
      <c r="A58" s="52">
        <v>57</v>
      </c>
      <c r="B58" s="53" t="s">
        <v>36</v>
      </c>
      <c r="C58" s="53" t="s">
        <v>44</v>
      </c>
      <c r="D58" s="53" t="s">
        <v>50</v>
      </c>
      <c r="E58" s="53" t="s">
        <v>203</v>
      </c>
      <c r="F58" s="53" t="s">
        <v>216</v>
      </c>
      <c r="G58" s="53" t="s">
        <v>217</v>
      </c>
      <c r="H58" s="53" t="s">
        <v>42</v>
      </c>
      <c r="I58" s="53" t="s">
        <v>68</v>
      </c>
      <c r="J58" s="52">
        <f>COUNTIF($I$2:I58,I58)</f>
        <v>14</v>
      </c>
      <c r="K58" s="53"/>
    </row>
    <row r="59" spans="1:11" s="55" customFormat="1" x14ac:dyDescent="0.2">
      <c r="A59" s="52">
        <v>58</v>
      </c>
      <c r="B59" s="53" t="s">
        <v>36</v>
      </c>
      <c r="C59" s="53" t="s">
        <v>44</v>
      </c>
      <c r="D59" s="53" t="s">
        <v>50</v>
      </c>
      <c r="E59" s="53" t="s">
        <v>203</v>
      </c>
      <c r="F59" s="53" t="s">
        <v>219</v>
      </c>
      <c r="G59" s="53" t="s">
        <v>220</v>
      </c>
      <c r="H59" s="53" t="s">
        <v>42</v>
      </c>
      <c r="I59" s="53" t="s">
        <v>68</v>
      </c>
      <c r="J59" s="52">
        <f>COUNTIF($I$2:I59,I59)</f>
        <v>15</v>
      </c>
      <c r="K59" s="53"/>
    </row>
    <row r="60" spans="1:11" s="55" customFormat="1" x14ac:dyDescent="0.2">
      <c r="A60" s="52">
        <v>59</v>
      </c>
      <c r="B60" s="53" t="s">
        <v>36</v>
      </c>
      <c r="C60" s="53" t="s">
        <v>44</v>
      </c>
      <c r="D60" s="53" t="s">
        <v>50</v>
      </c>
      <c r="E60" s="53" t="s">
        <v>222</v>
      </c>
      <c r="F60" s="53" t="s">
        <v>223</v>
      </c>
      <c r="G60" s="53" t="s">
        <v>224</v>
      </c>
      <c r="H60" s="53" t="s">
        <v>42</v>
      </c>
      <c r="I60" s="53" t="s">
        <v>68</v>
      </c>
      <c r="J60" s="52">
        <f>COUNTIF($I$2:I60,I60)</f>
        <v>16</v>
      </c>
      <c r="K60" s="53"/>
    </row>
    <row r="61" spans="1:11" s="55" customFormat="1" x14ac:dyDescent="0.2">
      <c r="A61" s="52">
        <v>60</v>
      </c>
      <c r="B61" s="53" t="s">
        <v>36</v>
      </c>
      <c r="C61" s="53" t="s">
        <v>44</v>
      </c>
      <c r="D61" s="53" t="s">
        <v>50</v>
      </c>
      <c r="E61" s="53" t="s">
        <v>222</v>
      </c>
      <c r="F61" s="53" t="s">
        <v>226</v>
      </c>
      <c r="G61" s="53" t="s">
        <v>227</v>
      </c>
      <c r="H61" s="53" t="s">
        <v>42</v>
      </c>
      <c r="I61" s="53" t="s">
        <v>68</v>
      </c>
      <c r="J61" s="52">
        <f>COUNTIF($I$2:I61,I61)</f>
        <v>17</v>
      </c>
      <c r="K61" s="53"/>
    </row>
    <row r="62" spans="1:11" s="55" customFormat="1" ht="17.25" thickBot="1" x14ac:dyDescent="0.25">
      <c r="A62" s="52">
        <v>61</v>
      </c>
      <c r="B62" s="53" t="s">
        <v>36</v>
      </c>
      <c r="C62" s="53" t="s">
        <v>44</v>
      </c>
      <c r="D62" s="53" t="s">
        <v>50</v>
      </c>
      <c r="E62" s="53" t="s">
        <v>222</v>
      </c>
      <c r="F62" s="53" t="s">
        <v>229</v>
      </c>
      <c r="G62" s="53" t="s">
        <v>230</v>
      </c>
      <c r="H62" s="53" t="s">
        <v>42</v>
      </c>
      <c r="I62" s="56" t="s">
        <v>68</v>
      </c>
      <c r="J62" s="52">
        <f>COUNTIF($I$2:I62,I62)</f>
        <v>18</v>
      </c>
      <c r="K62" s="53"/>
    </row>
    <row r="63" spans="1:11" s="55" customFormat="1" x14ac:dyDescent="0.2">
      <c r="A63" s="52">
        <v>62</v>
      </c>
      <c r="B63" s="53" t="s">
        <v>36</v>
      </c>
      <c r="C63" s="53" t="s">
        <v>44</v>
      </c>
      <c r="D63" s="53" t="s">
        <v>50</v>
      </c>
      <c r="E63" s="53" t="s">
        <v>79</v>
      </c>
      <c r="F63" s="53" t="s">
        <v>232</v>
      </c>
      <c r="G63" s="53" t="s">
        <v>233</v>
      </c>
      <c r="H63" s="53" t="s">
        <v>42</v>
      </c>
      <c r="I63" s="54" t="s">
        <v>71</v>
      </c>
      <c r="J63" s="52">
        <f>COUNTIF($I$2:I63,I63)</f>
        <v>1</v>
      </c>
      <c r="K63" s="53"/>
    </row>
    <row r="64" spans="1:11" s="55" customFormat="1" x14ac:dyDescent="0.2">
      <c r="A64" s="52">
        <v>63</v>
      </c>
      <c r="B64" s="53" t="s">
        <v>36</v>
      </c>
      <c r="C64" s="53" t="s">
        <v>44</v>
      </c>
      <c r="D64" s="53" t="s">
        <v>50</v>
      </c>
      <c r="E64" s="53" t="s">
        <v>79</v>
      </c>
      <c r="F64" s="53" t="s">
        <v>235</v>
      </c>
      <c r="G64" s="53" t="s">
        <v>236</v>
      </c>
      <c r="H64" s="53" t="s">
        <v>42</v>
      </c>
      <c r="I64" s="53" t="s">
        <v>71</v>
      </c>
      <c r="J64" s="52">
        <f>COUNTIF($I$2:I64,I64)</f>
        <v>2</v>
      </c>
      <c r="K64" s="53"/>
    </row>
    <row r="65" spans="1:11" s="55" customFormat="1" x14ac:dyDescent="0.2">
      <c r="A65" s="52">
        <v>64</v>
      </c>
      <c r="B65" s="53" t="s">
        <v>36</v>
      </c>
      <c r="C65" s="53" t="s">
        <v>44</v>
      </c>
      <c r="D65" s="53" t="s">
        <v>50</v>
      </c>
      <c r="E65" s="53" t="s">
        <v>92</v>
      </c>
      <c r="F65" s="53" t="s">
        <v>93</v>
      </c>
      <c r="G65" s="53" t="s">
        <v>94</v>
      </c>
      <c r="H65" s="53" t="s">
        <v>42</v>
      </c>
      <c r="I65" s="53" t="s">
        <v>71</v>
      </c>
      <c r="J65" s="52">
        <f>COUNTIF($I$2:I65,I65)</f>
        <v>3</v>
      </c>
      <c r="K65" s="53"/>
    </row>
    <row r="66" spans="1:11" s="55" customFormat="1" x14ac:dyDescent="0.2">
      <c r="A66" s="52">
        <v>65</v>
      </c>
      <c r="B66" s="53" t="s">
        <v>36</v>
      </c>
      <c r="C66" s="53" t="s">
        <v>44</v>
      </c>
      <c r="D66" s="53" t="s">
        <v>50</v>
      </c>
      <c r="E66" s="53" t="s">
        <v>92</v>
      </c>
      <c r="F66" s="53" t="s">
        <v>239</v>
      </c>
      <c r="G66" s="53" t="s">
        <v>240</v>
      </c>
      <c r="H66" s="53" t="s">
        <v>42</v>
      </c>
      <c r="I66" s="53" t="s">
        <v>71</v>
      </c>
      <c r="J66" s="52">
        <f>COUNTIF($I$2:I66,I66)</f>
        <v>4</v>
      </c>
      <c r="K66" s="53"/>
    </row>
    <row r="67" spans="1:11" s="55" customFormat="1" x14ac:dyDescent="0.2">
      <c r="A67" s="52">
        <v>66</v>
      </c>
      <c r="B67" s="53" t="s">
        <v>36</v>
      </c>
      <c r="C67" s="53" t="s">
        <v>44</v>
      </c>
      <c r="D67" s="53" t="s">
        <v>50</v>
      </c>
      <c r="E67" s="53" t="s">
        <v>92</v>
      </c>
      <c r="F67" s="53" t="s">
        <v>242</v>
      </c>
      <c r="G67" s="53" t="s">
        <v>243</v>
      </c>
      <c r="H67" s="53" t="s">
        <v>42</v>
      </c>
      <c r="I67" s="53" t="s">
        <v>71</v>
      </c>
      <c r="J67" s="52">
        <f>COUNTIF($I$2:I67,I67)</f>
        <v>5</v>
      </c>
      <c r="K67" s="53"/>
    </row>
    <row r="68" spans="1:11" s="55" customFormat="1" x14ac:dyDescent="0.2">
      <c r="A68" s="52">
        <v>67</v>
      </c>
      <c r="B68" s="53" t="s">
        <v>36</v>
      </c>
      <c r="C68" s="53" t="s">
        <v>44</v>
      </c>
      <c r="D68" s="53" t="s">
        <v>50</v>
      </c>
      <c r="E68" s="53" t="s">
        <v>92</v>
      </c>
      <c r="F68" s="53" t="s">
        <v>96</v>
      </c>
      <c r="G68" s="53" t="s">
        <v>97</v>
      </c>
      <c r="H68" s="53" t="s">
        <v>42</v>
      </c>
      <c r="I68" s="53" t="s">
        <v>71</v>
      </c>
      <c r="J68" s="52">
        <f>COUNTIF($I$2:I68,I68)</f>
        <v>6</v>
      </c>
      <c r="K68" s="53"/>
    </row>
    <row r="69" spans="1:11" s="55" customFormat="1" x14ac:dyDescent="0.2">
      <c r="A69" s="52">
        <v>68</v>
      </c>
      <c r="B69" s="53" t="s">
        <v>36</v>
      </c>
      <c r="C69" s="53" t="s">
        <v>44</v>
      </c>
      <c r="D69" s="53" t="s">
        <v>50</v>
      </c>
      <c r="E69" s="53" t="s">
        <v>92</v>
      </c>
      <c r="F69" s="53" t="s">
        <v>102</v>
      </c>
      <c r="G69" s="53" t="s">
        <v>103</v>
      </c>
      <c r="H69" s="53" t="s">
        <v>42</v>
      </c>
      <c r="I69" s="53" t="s">
        <v>71</v>
      </c>
      <c r="J69" s="52">
        <f>COUNTIF($I$2:I69,I69)</f>
        <v>7</v>
      </c>
      <c r="K69" s="53"/>
    </row>
    <row r="70" spans="1:11" s="55" customFormat="1" x14ac:dyDescent="0.2">
      <c r="A70" s="52">
        <v>69</v>
      </c>
      <c r="B70" s="53" t="s">
        <v>36</v>
      </c>
      <c r="C70" s="53" t="s">
        <v>44</v>
      </c>
      <c r="D70" s="53" t="s">
        <v>50</v>
      </c>
      <c r="E70" s="53" t="s">
        <v>92</v>
      </c>
      <c r="F70" s="53" t="s">
        <v>247</v>
      </c>
      <c r="G70" s="53" t="s">
        <v>248</v>
      </c>
      <c r="H70" s="53" t="s">
        <v>42</v>
      </c>
      <c r="I70" s="53" t="s">
        <v>71</v>
      </c>
      <c r="J70" s="52">
        <f>COUNTIF($I$2:I70,I70)</f>
        <v>8</v>
      </c>
      <c r="K70" s="53"/>
    </row>
    <row r="71" spans="1:11" s="55" customFormat="1" x14ac:dyDescent="0.2">
      <c r="A71" s="52">
        <v>70</v>
      </c>
      <c r="B71" s="53" t="s">
        <v>36</v>
      </c>
      <c r="C71" s="53" t="s">
        <v>44</v>
      </c>
      <c r="D71" s="53" t="s">
        <v>50</v>
      </c>
      <c r="E71" s="53" t="s">
        <v>92</v>
      </c>
      <c r="F71" s="53" t="s">
        <v>250</v>
      </c>
      <c r="G71" s="53" t="s">
        <v>251</v>
      </c>
      <c r="H71" s="53" t="s">
        <v>42</v>
      </c>
      <c r="I71" s="53" t="s">
        <v>71</v>
      </c>
      <c r="J71" s="52">
        <f>COUNTIF($I$2:I71,I71)</f>
        <v>9</v>
      </c>
      <c r="K71" s="53"/>
    </row>
    <row r="72" spans="1:11" s="55" customFormat="1" ht="17.25" thickBot="1" x14ac:dyDescent="0.25">
      <c r="A72" s="52">
        <v>71</v>
      </c>
      <c r="B72" s="53" t="s">
        <v>36</v>
      </c>
      <c r="C72" s="53" t="s">
        <v>44</v>
      </c>
      <c r="D72" s="53" t="s">
        <v>50</v>
      </c>
      <c r="E72" s="53" t="s">
        <v>92</v>
      </c>
      <c r="F72" s="53" t="s">
        <v>253</v>
      </c>
      <c r="G72" s="53" t="s">
        <v>254</v>
      </c>
      <c r="H72" s="53" t="s">
        <v>42</v>
      </c>
      <c r="I72" s="56" t="s">
        <v>71</v>
      </c>
      <c r="J72" s="52">
        <f>COUNTIF($I$2:I72,I72)</f>
        <v>10</v>
      </c>
      <c r="K72" s="53"/>
    </row>
    <row r="73" spans="1:11" s="55" customFormat="1" x14ac:dyDescent="0.2">
      <c r="A73" s="52">
        <v>72</v>
      </c>
      <c r="B73" s="53" t="s">
        <v>36</v>
      </c>
      <c r="C73" s="53" t="s">
        <v>44</v>
      </c>
      <c r="D73" s="53" t="s">
        <v>38</v>
      </c>
      <c r="E73" s="53" t="s">
        <v>256</v>
      </c>
      <c r="F73" s="53" t="s">
        <v>257</v>
      </c>
      <c r="G73" s="53" t="s">
        <v>258</v>
      </c>
      <c r="H73" s="53" t="s">
        <v>42</v>
      </c>
      <c r="I73" s="54" t="s">
        <v>75</v>
      </c>
      <c r="J73" s="52">
        <f>COUNTIF($I$2:I73,I73)</f>
        <v>1</v>
      </c>
      <c r="K73" s="53"/>
    </row>
    <row r="74" spans="1:11" s="55" customFormat="1" x14ac:dyDescent="0.2">
      <c r="A74" s="52">
        <v>73</v>
      </c>
      <c r="B74" s="53" t="s">
        <v>36</v>
      </c>
      <c r="C74" s="53" t="s">
        <v>44</v>
      </c>
      <c r="D74" s="53" t="s">
        <v>38</v>
      </c>
      <c r="E74" s="53" t="s">
        <v>256</v>
      </c>
      <c r="F74" s="53" t="s">
        <v>260</v>
      </c>
      <c r="G74" s="53" t="s">
        <v>261</v>
      </c>
      <c r="H74" s="53" t="s">
        <v>42</v>
      </c>
      <c r="I74" s="53" t="s">
        <v>75</v>
      </c>
      <c r="J74" s="52">
        <f>COUNTIF($I$2:I74,I74)</f>
        <v>2</v>
      </c>
      <c r="K74" s="53"/>
    </row>
    <row r="75" spans="1:11" s="55" customFormat="1" x14ac:dyDescent="0.2">
      <c r="A75" s="52">
        <v>74</v>
      </c>
      <c r="B75" s="53" t="s">
        <v>36</v>
      </c>
      <c r="C75" s="53" t="s">
        <v>44</v>
      </c>
      <c r="D75" s="53" t="s">
        <v>38</v>
      </c>
      <c r="E75" s="53" t="s">
        <v>256</v>
      </c>
      <c r="F75" s="53" t="s">
        <v>263</v>
      </c>
      <c r="G75" s="53" t="s">
        <v>264</v>
      </c>
      <c r="H75" s="53" t="s">
        <v>42</v>
      </c>
      <c r="I75" s="53" t="s">
        <v>75</v>
      </c>
      <c r="J75" s="52">
        <f>COUNTIF($I$2:I75,I75)</f>
        <v>3</v>
      </c>
      <c r="K75" s="53"/>
    </row>
    <row r="76" spans="1:11" s="55" customFormat="1" x14ac:dyDescent="0.2">
      <c r="A76" s="52">
        <v>75</v>
      </c>
      <c r="B76" s="53" t="s">
        <v>36</v>
      </c>
      <c r="C76" s="53" t="s">
        <v>44</v>
      </c>
      <c r="D76" s="53" t="s">
        <v>38</v>
      </c>
      <c r="E76" s="53" t="s">
        <v>256</v>
      </c>
      <c r="F76" s="53" t="s">
        <v>266</v>
      </c>
      <c r="G76" s="53" t="s">
        <v>267</v>
      </c>
      <c r="H76" s="53" t="s">
        <v>42</v>
      </c>
      <c r="I76" s="53" t="s">
        <v>75</v>
      </c>
      <c r="J76" s="52">
        <f>COUNTIF($I$2:I76,I76)</f>
        <v>4</v>
      </c>
      <c r="K76" s="53"/>
    </row>
    <row r="77" spans="1:11" s="55" customFormat="1" x14ac:dyDescent="0.2">
      <c r="A77" s="52">
        <v>76</v>
      </c>
      <c r="B77" s="53" t="s">
        <v>36</v>
      </c>
      <c r="C77" s="53" t="s">
        <v>44</v>
      </c>
      <c r="D77" s="53" t="s">
        <v>38</v>
      </c>
      <c r="E77" s="53" t="s">
        <v>269</v>
      </c>
      <c r="F77" s="53" t="s">
        <v>270</v>
      </c>
      <c r="G77" s="53" t="s">
        <v>271</v>
      </c>
      <c r="H77" s="53" t="s">
        <v>42</v>
      </c>
      <c r="I77" s="53" t="s">
        <v>75</v>
      </c>
      <c r="J77" s="52">
        <f>COUNTIF($I$2:I77,I77)</f>
        <v>5</v>
      </c>
      <c r="K77" s="53"/>
    </row>
    <row r="78" spans="1:11" s="55" customFormat="1" x14ac:dyDescent="0.2">
      <c r="A78" s="52">
        <v>77</v>
      </c>
      <c r="B78" s="53" t="s">
        <v>36</v>
      </c>
      <c r="C78" s="53" t="s">
        <v>44</v>
      </c>
      <c r="D78" s="53" t="s">
        <v>38</v>
      </c>
      <c r="E78" s="53" t="s">
        <v>269</v>
      </c>
      <c r="F78" s="53" t="s">
        <v>273</v>
      </c>
      <c r="G78" s="53" t="s">
        <v>274</v>
      </c>
      <c r="H78" s="53" t="s">
        <v>42</v>
      </c>
      <c r="I78" s="53" t="s">
        <v>75</v>
      </c>
      <c r="J78" s="52">
        <f>COUNTIF($I$2:I78,I78)</f>
        <v>6</v>
      </c>
      <c r="K78" s="53"/>
    </row>
    <row r="79" spans="1:11" s="55" customFormat="1" x14ac:dyDescent="0.2">
      <c r="A79" s="52">
        <v>78</v>
      </c>
      <c r="B79" s="53" t="s">
        <v>36</v>
      </c>
      <c r="C79" s="53" t="s">
        <v>44</v>
      </c>
      <c r="D79" s="53" t="s">
        <v>38</v>
      </c>
      <c r="E79" s="53" t="s">
        <v>269</v>
      </c>
      <c r="F79" s="53" t="s">
        <v>276</v>
      </c>
      <c r="G79" s="53" t="s">
        <v>277</v>
      </c>
      <c r="H79" s="53" t="s">
        <v>42</v>
      </c>
      <c r="I79" s="53" t="s">
        <v>75</v>
      </c>
      <c r="J79" s="52">
        <f>COUNTIF($I$2:I79,I79)</f>
        <v>7</v>
      </c>
      <c r="K79" s="53"/>
    </row>
    <row r="80" spans="1:11" s="55" customFormat="1" x14ac:dyDescent="0.2">
      <c r="A80" s="52">
        <v>79</v>
      </c>
      <c r="B80" s="53" t="s">
        <v>36</v>
      </c>
      <c r="C80" s="53" t="s">
        <v>44</v>
      </c>
      <c r="D80" s="53" t="s">
        <v>38</v>
      </c>
      <c r="E80" s="53" t="s">
        <v>269</v>
      </c>
      <c r="F80" s="53" t="s">
        <v>279</v>
      </c>
      <c r="G80" s="53" t="s">
        <v>280</v>
      </c>
      <c r="H80" s="53" t="s">
        <v>42</v>
      </c>
      <c r="I80" s="53" t="s">
        <v>75</v>
      </c>
      <c r="J80" s="52">
        <f>COUNTIF($I$2:I80,I80)</f>
        <v>8</v>
      </c>
      <c r="K80" s="53"/>
    </row>
    <row r="81" spans="1:11" s="55" customFormat="1" ht="17.25" thickBot="1" x14ac:dyDescent="0.25">
      <c r="A81" s="52">
        <v>80</v>
      </c>
      <c r="B81" s="53" t="s">
        <v>36</v>
      </c>
      <c r="C81" s="53" t="s">
        <v>44</v>
      </c>
      <c r="D81" s="53" t="s">
        <v>38</v>
      </c>
      <c r="E81" s="53" t="s">
        <v>269</v>
      </c>
      <c r="F81" s="53" t="s">
        <v>282</v>
      </c>
      <c r="G81" s="53" t="s">
        <v>283</v>
      </c>
      <c r="H81" s="53" t="s">
        <v>42</v>
      </c>
      <c r="I81" s="56" t="s">
        <v>75</v>
      </c>
      <c r="J81" s="52">
        <f>COUNTIF($I$2:I81,I81)</f>
        <v>9</v>
      </c>
      <c r="K81" s="53"/>
    </row>
    <row r="82" spans="1:11" s="55" customFormat="1" x14ac:dyDescent="0.2">
      <c r="A82" s="52">
        <v>81</v>
      </c>
      <c r="B82" s="53" t="s">
        <v>36</v>
      </c>
      <c r="C82" s="53" t="s">
        <v>44</v>
      </c>
      <c r="D82" s="53" t="s">
        <v>38</v>
      </c>
      <c r="E82" s="53" t="s">
        <v>285</v>
      </c>
      <c r="F82" s="53" t="s">
        <v>286</v>
      </c>
      <c r="G82" s="53" t="s">
        <v>287</v>
      </c>
      <c r="H82" s="53" t="s">
        <v>42</v>
      </c>
      <c r="I82" s="54" t="s">
        <v>78</v>
      </c>
      <c r="J82" s="52">
        <f>COUNTIF($I$2:I82,I82)</f>
        <v>1</v>
      </c>
      <c r="K82" s="53"/>
    </row>
    <row r="83" spans="1:11" s="55" customFormat="1" x14ac:dyDescent="0.2">
      <c r="A83" s="52">
        <v>82</v>
      </c>
      <c r="B83" s="53" t="s">
        <v>36</v>
      </c>
      <c r="C83" s="53" t="s">
        <v>44</v>
      </c>
      <c r="D83" s="53" t="s">
        <v>38</v>
      </c>
      <c r="E83" s="53" t="s">
        <v>285</v>
      </c>
      <c r="F83" s="53" t="s">
        <v>289</v>
      </c>
      <c r="G83" s="53" t="s">
        <v>290</v>
      </c>
      <c r="H83" s="53" t="s">
        <v>42</v>
      </c>
      <c r="I83" s="53" t="s">
        <v>78</v>
      </c>
      <c r="J83" s="52">
        <f>COUNTIF($I$2:I83,I83)</f>
        <v>2</v>
      </c>
      <c r="K83" s="53"/>
    </row>
    <row r="84" spans="1:11" s="55" customFormat="1" x14ac:dyDescent="0.2">
      <c r="A84" s="52">
        <v>83</v>
      </c>
      <c r="B84" s="53" t="s">
        <v>36</v>
      </c>
      <c r="C84" s="53" t="s">
        <v>44</v>
      </c>
      <c r="D84" s="53" t="s">
        <v>38</v>
      </c>
      <c r="E84" s="53" t="s">
        <v>285</v>
      </c>
      <c r="F84" s="53" t="s">
        <v>292</v>
      </c>
      <c r="G84" s="53" t="s">
        <v>293</v>
      </c>
      <c r="H84" s="53" t="s">
        <v>42</v>
      </c>
      <c r="I84" s="53" t="s">
        <v>78</v>
      </c>
      <c r="J84" s="52">
        <f>COUNTIF($I$2:I84,I84)</f>
        <v>3</v>
      </c>
      <c r="K84" s="53"/>
    </row>
    <row r="85" spans="1:11" s="55" customFormat="1" x14ac:dyDescent="0.2">
      <c r="A85" s="52">
        <v>84</v>
      </c>
      <c r="B85" s="53" t="s">
        <v>36</v>
      </c>
      <c r="C85" s="53" t="s">
        <v>44</v>
      </c>
      <c r="D85" s="53" t="s">
        <v>38</v>
      </c>
      <c r="E85" s="53" t="s">
        <v>285</v>
      </c>
      <c r="F85" s="53" t="s">
        <v>295</v>
      </c>
      <c r="G85" s="53" t="s">
        <v>296</v>
      </c>
      <c r="H85" s="53" t="s">
        <v>42</v>
      </c>
      <c r="I85" s="53" t="s">
        <v>78</v>
      </c>
      <c r="J85" s="52">
        <f>COUNTIF($I$2:I85,I85)</f>
        <v>4</v>
      </c>
      <c r="K85" s="53"/>
    </row>
    <row r="86" spans="1:11" s="55" customFormat="1" x14ac:dyDescent="0.2">
      <c r="A86" s="52">
        <v>85</v>
      </c>
      <c r="B86" s="53" t="s">
        <v>36</v>
      </c>
      <c r="C86" s="53" t="s">
        <v>44</v>
      </c>
      <c r="D86" s="53" t="s">
        <v>38</v>
      </c>
      <c r="E86" s="53" t="s">
        <v>39</v>
      </c>
      <c r="F86" s="53" t="s">
        <v>298</v>
      </c>
      <c r="G86" s="53" t="s">
        <v>299</v>
      </c>
      <c r="H86" s="53" t="s">
        <v>42</v>
      </c>
      <c r="I86" s="53" t="s">
        <v>78</v>
      </c>
      <c r="J86" s="52">
        <f>COUNTIF($I$2:I86,I86)</f>
        <v>5</v>
      </c>
      <c r="K86" s="53"/>
    </row>
    <row r="87" spans="1:11" s="55" customFormat="1" x14ac:dyDescent="0.2">
      <c r="A87" s="52">
        <v>86</v>
      </c>
      <c r="B87" s="53" t="s">
        <v>36</v>
      </c>
      <c r="C87" s="53" t="s">
        <v>44</v>
      </c>
      <c r="D87" s="53" t="s">
        <v>38</v>
      </c>
      <c r="E87" s="53" t="s">
        <v>39</v>
      </c>
      <c r="F87" s="53" t="s">
        <v>301</v>
      </c>
      <c r="G87" s="53" t="s">
        <v>302</v>
      </c>
      <c r="H87" s="53" t="s">
        <v>42</v>
      </c>
      <c r="I87" s="53" t="s">
        <v>78</v>
      </c>
      <c r="J87" s="52">
        <f>COUNTIF($I$2:I87,I87)</f>
        <v>6</v>
      </c>
      <c r="K87" s="53"/>
    </row>
    <row r="88" spans="1:11" s="55" customFormat="1" x14ac:dyDescent="0.2">
      <c r="A88" s="52">
        <v>87</v>
      </c>
      <c r="B88" s="53" t="s">
        <v>36</v>
      </c>
      <c r="C88" s="53" t="s">
        <v>44</v>
      </c>
      <c r="D88" s="53" t="s">
        <v>38</v>
      </c>
      <c r="E88" s="53" t="s">
        <v>39</v>
      </c>
      <c r="F88" s="53" t="s">
        <v>45</v>
      </c>
      <c r="G88" s="53" t="s">
        <v>46</v>
      </c>
      <c r="H88" s="53" t="s">
        <v>42</v>
      </c>
      <c r="I88" s="53" t="s">
        <v>78</v>
      </c>
      <c r="J88" s="52">
        <f>COUNTIF($I$2:I88,I88)</f>
        <v>7</v>
      </c>
      <c r="K88" s="53"/>
    </row>
    <row r="89" spans="1:11" s="55" customFormat="1" x14ac:dyDescent="0.2">
      <c r="A89" s="52">
        <v>88</v>
      </c>
      <c r="B89" s="53" t="s">
        <v>36</v>
      </c>
      <c r="C89" s="53" t="s">
        <v>44</v>
      </c>
      <c r="D89" s="53" t="s">
        <v>38</v>
      </c>
      <c r="E89" s="53" t="s">
        <v>39</v>
      </c>
      <c r="F89" s="53" t="s">
        <v>305</v>
      </c>
      <c r="G89" s="53" t="s">
        <v>306</v>
      </c>
      <c r="H89" s="53" t="s">
        <v>42</v>
      </c>
      <c r="I89" s="53" t="s">
        <v>78</v>
      </c>
      <c r="J89" s="52">
        <f>COUNTIF($I$2:I89,I89)</f>
        <v>8</v>
      </c>
      <c r="K89" s="53"/>
    </row>
    <row r="90" spans="1:11" s="55" customFormat="1" x14ac:dyDescent="0.2">
      <c r="A90" s="52">
        <v>89</v>
      </c>
      <c r="B90" s="53" t="s">
        <v>36</v>
      </c>
      <c r="C90" s="53" t="s">
        <v>44</v>
      </c>
      <c r="D90" s="53" t="s">
        <v>38</v>
      </c>
      <c r="E90" s="53" t="s">
        <v>59</v>
      </c>
      <c r="F90" s="53" t="s">
        <v>308</v>
      </c>
      <c r="G90" s="53" t="s">
        <v>309</v>
      </c>
      <c r="H90" s="53" t="s">
        <v>42</v>
      </c>
      <c r="I90" s="53" t="s">
        <v>78</v>
      </c>
      <c r="J90" s="52">
        <f>COUNTIF($I$2:I90,I90)</f>
        <v>9</v>
      </c>
      <c r="K90" s="53"/>
    </row>
    <row r="91" spans="1:11" s="55" customFormat="1" x14ac:dyDescent="0.2">
      <c r="A91" s="52">
        <v>90</v>
      </c>
      <c r="B91" s="53" t="s">
        <v>36</v>
      </c>
      <c r="C91" s="53" t="s">
        <v>44</v>
      </c>
      <c r="D91" s="53" t="s">
        <v>38</v>
      </c>
      <c r="E91" s="53" t="s">
        <v>59</v>
      </c>
      <c r="F91" s="53" t="s">
        <v>66</v>
      </c>
      <c r="G91" s="53" t="s">
        <v>67</v>
      </c>
      <c r="H91" s="53" t="s">
        <v>42</v>
      </c>
      <c r="I91" s="53" t="s">
        <v>78</v>
      </c>
      <c r="J91" s="52">
        <f>COUNTIF($I$2:I91,I91)</f>
        <v>10</v>
      </c>
      <c r="K91" s="53"/>
    </row>
    <row r="92" spans="1:11" s="55" customFormat="1" x14ac:dyDescent="0.2">
      <c r="A92" s="52">
        <v>91</v>
      </c>
      <c r="B92" s="53" t="s">
        <v>36</v>
      </c>
      <c r="C92" s="53" t="s">
        <v>44</v>
      </c>
      <c r="D92" s="53" t="s">
        <v>38</v>
      </c>
      <c r="E92" s="53" t="s">
        <v>59</v>
      </c>
      <c r="F92" s="53" t="s">
        <v>69</v>
      </c>
      <c r="G92" s="53" t="s">
        <v>70</v>
      </c>
      <c r="H92" s="53" t="s">
        <v>42</v>
      </c>
      <c r="I92" s="53" t="s">
        <v>78</v>
      </c>
      <c r="J92" s="52">
        <f>COUNTIF($I$2:I92,I92)</f>
        <v>11</v>
      </c>
      <c r="K92" s="53"/>
    </row>
    <row r="93" spans="1:11" s="55" customFormat="1" x14ac:dyDescent="0.2">
      <c r="A93" s="52">
        <v>92</v>
      </c>
      <c r="B93" s="53" t="s">
        <v>36</v>
      </c>
      <c r="C93" s="53" t="s">
        <v>44</v>
      </c>
      <c r="D93" s="53" t="s">
        <v>38</v>
      </c>
      <c r="E93" s="53" t="s">
        <v>59</v>
      </c>
      <c r="F93" s="53" t="s">
        <v>313</v>
      </c>
      <c r="G93" s="53" t="s">
        <v>314</v>
      </c>
      <c r="H93" s="53" t="s">
        <v>42</v>
      </c>
      <c r="I93" s="53" t="s">
        <v>78</v>
      </c>
      <c r="J93" s="52">
        <f>COUNTIF($I$2:I93,I93)</f>
        <v>12</v>
      </c>
      <c r="K93" s="53"/>
    </row>
    <row r="94" spans="1:11" s="55" customFormat="1" x14ac:dyDescent="0.2">
      <c r="A94" s="52">
        <v>93</v>
      </c>
      <c r="B94" s="53" t="s">
        <v>36</v>
      </c>
      <c r="C94" s="53" t="s">
        <v>44</v>
      </c>
      <c r="D94" s="53" t="s">
        <v>38</v>
      </c>
      <c r="E94" s="53" t="s">
        <v>59</v>
      </c>
      <c r="F94" s="53" t="s">
        <v>316</v>
      </c>
      <c r="G94" s="53" t="s">
        <v>317</v>
      </c>
      <c r="H94" s="53" t="s">
        <v>42</v>
      </c>
      <c r="I94" s="53" t="s">
        <v>78</v>
      </c>
      <c r="J94" s="52">
        <f>COUNTIF($I$2:I94,I94)</f>
        <v>13</v>
      </c>
      <c r="K94" s="53"/>
    </row>
    <row r="95" spans="1:11" s="55" customFormat="1" x14ac:dyDescent="0.2">
      <c r="A95" s="52">
        <v>94</v>
      </c>
      <c r="B95" s="53" t="s">
        <v>36</v>
      </c>
      <c r="C95" s="53" t="s">
        <v>44</v>
      </c>
      <c r="D95" s="53" t="s">
        <v>38</v>
      </c>
      <c r="E95" s="53" t="s">
        <v>319</v>
      </c>
      <c r="F95" s="53" t="s">
        <v>320</v>
      </c>
      <c r="G95" s="53" t="s">
        <v>321</v>
      </c>
      <c r="H95" s="53" t="s">
        <v>42</v>
      </c>
      <c r="I95" s="53" t="s">
        <v>78</v>
      </c>
      <c r="J95" s="52">
        <f>COUNTIF($I$2:I95,I95)</f>
        <v>14</v>
      </c>
      <c r="K95" s="53"/>
    </row>
    <row r="96" spans="1:11" s="55" customFormat="1" x14ac:dyDescent="0.2">
      <c r="A96" s="52">
        <v>95</v>
      </c>
      <c r="B96" s="53" t="s">
        <v>36</v>
      </c>
      <c r="C96" s="53" t="s">
        <v>44</v>
      </c>
      <c r="D96" s="53" t="s">
        <v>38</v>
      </c>
      <c r="E96" s="53" t="s">
        <v>319</v>
      </c>
      <c r="F96" s="53" t="s">
        <v>323</v>
      </c>
      <c r="G96" s="53" t="s">
        <v>324</v>
      </c>
      <c r="H96" s="53" t="s">
        <v>42</v>
      </c>
      <c r="I96" s="53" t="s">
        <v>78</v>
      </c>
      <c r="J96" s="52">
        <f>COUNTIF($I$2:I96,I96)</f>
        <v>15</v>
      </c>
      <c r="K96" s="53"/>
    </row>
    <row r="97" spans="1:11" s="55" customFormat="1" x14ac:dyDescent="0.2">
      <c r="A97" s="52">
        <v>96</v>
      </c>
      <c r="B97" s="53" t="s">
        <v>36</v>
      </c>
      <c r="C97" s="53" t="s">
        <v>44</v>
      </c>
      <c r="D97" s="53" t="s">
        <v>38</v>
      </c>
      <c r="E97" s="53" t="s">
        <v>319</v>
      </c>
      <c r="F97" s="53" t="s">
        <v>326</v>
      </c>
      <c r="G97" s="53" t="s">
        <v>327</v>
      </c>
      <c r="H97" s="53" t="s">
        <v>42</v>
      </c>
      <c r="I97" s="53" t="s">
        <v>78</v>
      </c>
      <c r="J97" s="52">
        <f>COUNTIF($I$2:I97,I97)</f>
        <v>16</v>
      </c>
      <c r="K97" s="53"/>
    </row>
    <row r="98" spans="1:11" s="55" customFormat="1" x14ac:dyDescent="0.2">
      <c r="A98" s="52">
        <v>97</v>
      </c>
      <c r="B98" s="53" t="s">
        <v>36</v>
      </c>
      <c r="C98" s="53" t="s">
        <v>44</v>
      </c>
      <c r="D98" s="53" t="s">
        <v>38</v>
      </c>
      <c r="E98" s="53" t="s">
        <v>319</v>
      </c>
      <c r="F98" s="53" t="s">
        <v>329</v>
      </c>
      <c r="G98" s="53" t="s">
        <v>330</v>
      </c>
      <c r="H98" s="53" t="s">
        <v>42</v>
      </c>
      <c r="I98" s="53" t="s">
        <v>78</v>
      </c>
      <c r="J98" s="52">
        <f>COUNTIF($I$2:I98,I98)</f>
        <v>17</v>
      </c>
      <c r="K98" s="53"/>
    </row>
    <row r="99" spans="1:11" s="55" customFormat="1" x14ac:dyDescent="0.2">
      <c r="A99" s="52">
        <v>98</v>
      </c>
      <c r="B99" s="53" t="s">
        <v>36</v>
      </c>
      <c r="C99" s="53" t="s">
        <v>44</v>
      </c>
      <c r="D99" s="53" t="s">
        <v>38</v>
      </c>
      <c r="E99" s="53" t="s">
        <v>319</v>
      </c>
      <c r="F99" s="53" t="s">
        <v>332</v>
      </c>
      <c r="G99" s="53" t="s">
        <v>333</v>
      </c>
      <c r="H99" s="53" t="s">
        <v>42</v>
      </c>
      <c r="I99" s="53" t="s">
        <v>78</v>
      </c>
      <c r="J99" s="52">
        <f>COUNTIF($I$2:I99,I99)</f>
        <v>18</v>
      </c>
      <c r="K99" s="53"/>
    </row>
    <row r="100" spans="1:11" s="55" customFormat="1" x14ac:dyDescent="0.2">
      <c r="A100" s="52">
        <v>99</v>
      </c>
      <c r="B100" s="53" t="s">
        <v>36</v>
      </c>
      <c r="C100" s="53" t="s">
        <v>44</v>
      </c>
      <c r="D100" s="53" t="s">
        <v>38</v>
      </c>
      <c r="E100" s="53" t="s">
        <v>319</v>
      </c>
      <c r="F100" s="53" t="s">
        <v>335</v>
      </c>
      <c r="G100" s="53" t="s">
        <v>336</v>
      </c>
      <c r="H100" s="53" t="s">
        <v>42</v>
      </c>
      <c r="I100" s="53" t="s">
        <v>78</v>
      </c>
      <c r="J100" s="52">
        <f>COUNTIF($I$2:I100,I100)</f>
        <v>19</v>
      </c>
      <c r="K100" s="53"/>
    </row>
    <row r="101" spans="1:11" s="55" customFormat="1" x14ac:dyDescent="0.2">
      <c r="A101" s="52">
        <v>100</v>
      </c>
      <c r="B101" s="53" t="s">
        <v>36</v>
      </c>
      <c r="C101" s="53" t="s">
        <v>44</v>
      </c>
      <c r="D101" s="53" t="s">
        <v>38</v>
      </c>
      <c r="E101" s="53" t="s">
        <v>319</v>
      </c>
      <c r="F101" s="53" t="s">
        <v>338</v>
      </c>
      <c r="G101" s="53" t="s">
        <v>339</v>
      </c>
      <c r="H101" s="53" t="s">
        <v>42</v>
      </c>
      <c r="I101" s="53" t="s">
        <v>78</v>
      </c>
      <c r="J101" s="52">
        <f>COUNTIF($I$2:I101,I101)</f>
        <v>20</v>
      </c>
      <c r="K101" s="53"/>
    </row>
    <row r="102" spans="1:11" s="55" customFormat="1" x14ac:dyDescent="0.2">
      <c r="A102" s="52">
        <v>101</v>
      </c>
      <c r="B102" s="53" t="s">
        <v>36</v>
      </c>
      <c r="C102" s="53" t="s">
        <v>44</v>
      </c>
      <c r="D102" s="53" t="s">
        <v>38</v>
      </c>
      <c r="E102" s="53" t="s">
        <v>319</v>
      </c>
      <c r="F102" s="53" t="s">
        <v>341</v>
      </c>
      <c r="G102" s="53" t="s">
        <v>342</v>
      </c>
      <c r="H102" s="53" t="s">
        <v>42</v>
      </c>
      <c r="I102" s="53" t="s">
        <v>78</v>
      </c>
      <c r="J102" s="52">
        <f>COUNTIF($I$2:I102,I102)</f>
        <v>21</v>
      </c>
      <c r="K102" s="53"/>
    </row>
    <row r="103" spans="1:11" s="55" customFormat="1" x14ac:dyDescent="0.2">
      <c r="A103" s="52">
        <v>102</v>
      </c>
      <c r="B103" s="53" t="s">
        <v>36</v>
      </c>
      <c r="C103" s="53" t="s">
        <v>44</v>
      </c>
      <c r="D103" s="53" t="s">
        <v>38</v>
      </c>
      <c r="E103" s="53" t="s">
        <v>72</v>
      </c>
      <c r="F103" s="53" t="s">
        <v>344</v>
      </c>
      <c r="G103" s="53" t="s">
        <v>345</v>
      </c>
      <c r="H103" s="53" t="s">
        <v>42</v>
      </c>
      <c r="I103" s="53" t="s">
        <v>78</v>
      </c>
      <c r="J103" s="52">
        <f>COUNTIF($I$2:I103,I103)</f>
        <v>22</v>
      </c>
      <c r="K103" s="53"/>
    </row>
    <row r="104" spans="1:11" s="55" customFormat="1" x14ac:dyDescent="0.2">
      <c r="A104" s="52">
        <v>103</v>
      </c>
      <c r="B104" s="53" t="s">
        <v>36</v>
      </c>
      <c r="C104" s="53" t="s">
        <v>44</v>
      </c>
      <c r="D104" s="53" t="s">
        <v>38</v>
      </c>
      <c r="E104" s="53" t="s">
        <v>72</v>
      </c>
      <c r="F104" s="53" t="s">
        <v>76</v>
      </c>
      <c r="G104" s="53" t="s">
        <v>77</v>
      </c>
      <c r="H104" s="53" t="s">
        <v>42</v>
      </c>
      <c r="I104" s="53" t="s">
        <v>78</v>
      </c>
      <c r="J104" s="52">
        <f>COUNTIF($I$2:I104,I104)</f>
        <v>23</v>
      </c>
      <c r="K104" s="53"/>
    </row>
    <row r="105" spans="1:11" s="55" customFormat="1" x14ac:dyDescent="0.2">
      <c r="A105" s="52">
        <v>104</v>
      </c>
      <c r="B105" s="53" t="s">
        <v>36</v>
      </c>
      <c r="C105" s="53" t="s">
        <v>44</v>
      </c>
      <c r="D105" s="53" t="s">
        <v>38</v>
      </c>
      <c r="E105" s="53" t="s">
        <v>72</v>
      </c>
      <c r="F105" s="53" t="s">
        <v>348</v>
      </c>
      <c r="G105" s="53" t="s">
        <v>349</v>
      </c>
      <c r="H105" s="53" t="s">
        <v>42</v>
      </c>
      <c r="I105" s="53" t="s">
        <v>78</v>
      </c>
      <c r="J105" s="52">
        <f>COUNTIF($I$2:I105,I105)</f>
        <v>24</v>
      </c>
      <c r="K105" s="53"/>
    </row>
    <row r="106" spans="1:11" s="55" customFormat="1" x14ac:dyDescent="0.2">
      <c r="A106" s="52">
        <v>105</v>
      </c>
      <c r="B106" s="53" t="s">
        <v>36</v>
      </c>
      <c r="C106" s="53" t="s">
        <v>44</v>
      </c>
      <c r="D106" s="53" t="s">
        <v>38</v>
      </c>
      <c r="E106" s="53" t="s">
        <v>72</v>
      </c>
      <c r="F106" s="53" t="s">
        <v>351</v>
      </c>
      <c r="G106" s="53" t="s">
        <v>352</v>
      </c>
      <c r="H106" s="53" t="s">
        <v>42</v>
      </c>
      <c r="I106" s="53" t="s">
        <v>78</v>
      </c>
      <c r="J106" s="52">
        <f>COUNTIF($I$2:I106,I106)</f>
        <v>25</v>
      </c>
      <c r="K106" s="53"/>
    </row>
    <row r="107" spans="1:11" s="55" customFormat="1" x14ac:dyDescent="0.2">
      <c r="A107" s="52">
        <v>106</v>
      </c>
      <c r="B107" s="53" t="s">
        <v>36</v>
      </c>
      <c r="C107" s="53" t="s">
        <v>44</v>
      </c>
      <c r="D107" s="53" t="s">
        <v>38</v>
      </c>
      <c r="E107" s="53" t="s">
        <v>72</v>
      </c>
      <c r="F107" s="53" t="s">
        <v>354</v>
      </c>
      <c r="G107" s="53" t="s">
        <v>355</v>
      </c>
      <c r="H107" s="53" t="s">
        <v>42</v>
      </c>
      <c r="I107" s="53" t="s">
        <v>78</v>
      </c>
      <c r="J107" s="52">
        <f>COUNTIF($I$2:I107,I107)</f>
        <v>26</v>
      </c>
      <c r="K107" s="53"/>
    </row>
    <row r="108" spans="1:11" s="55" customFormat="1" x14ac:dyDescent="0.2">
      <c r="A108" s="52">
        <v>107</v>
      </c>
      <c r="B108" s="53" t="s">
        <v>36</v>
      </c>
      <c r="C108" s="53" t="s">
        <v>44</v>
      </c>
      <c r="D108" s="53" t="s">
        <v>38</v>
      </c>
      <c r="E108" s="53" t="s">
        <v>72</v>
      </c>
      <c r="F108" s="53" t="s">
        <v>357</v>
      </c>
      <c r="G108" s="53" t="s">
        <v>358</v>
      </c>
      <c r="H108" s="53" t="s">
        <v>42</v>
      </c>
      <c r="I108" s="53" t="s">
        <v>78</v>
      </c>
      <c r="J108" s="52">
        <f>COUNTIF($I$2:I108,I108)</f>
        <v>27</v>
      </c>
      <c r="K108" s="53"/>
    </row>
    <row r="109" spans="1:11" s="55" customFormat="1" x14ac:dyDescent="0.2">
      <c r="A109" s="52">
        <v>108</v>
      </c>
      <c r="B109" s="53" t="s">
        <v>36</v>
      </c>
      <c r="C109" s="53" t="s">
        <v>44</v>
      </c>
      <c r="D109" s="53" t="s">
        <v>38</v>
      </c>
      <c r="E109" s="53" t="s">
        <v>72</v>
      </c>
      <c r="F109" s="53" t="s">
        <v>360</v>
      </c>
      <c r="G109" s="53" t="s">
        <v>361</v>
      </c>
      <c r="H109" s="53" t="s">
        <v>42</v>
      </c>
      <c r="I109" s="53" t="s">
        <v>78</v>
      </c>
      <c r="J109" s="52">
        <f>COUNTIF($I$2:I109,I109)</f>
        <v>28</v>
      </c>
      <c r="K109" s="53"/>
    </row>
    <row r="110" spans="1:11" s="55" customFormat="1" x14ac:dyDescent="0.2">
      <c r="A110" s="52">
        <v>109</v>
      </c>
      <c r="B110" s="53" t="s">
        <v>36</v>
      </c>
      <c r="C110" s="53" t="s">
        <v>44</v>
      </c>
      <c r="D110" s="53" t="s">
        <v>38</v>
      </c>
      <c r="E110" s="53" t="s">
        <v>72</v>
      </c>
      <c r="F110" s="53" t="s">
        <v>363</v>
      </c>
      <c r="G110" s="53" t="s">
        <v>364</v>
      </c>
      <c r="H110" s="53" t="s">
        <v>42</v>
      </c>
      <c r="I110" s="53" t="s">
        <v>78</v>
      </c>
      <c r="J110" s="52">
        <f>COUNTIF($I$2:I110,I110)</f>
        <v>29</v>
      </c>
      <c r="K110" s="53"/>
    </row>
    <row r="111" spans="1:11" s="55" customFormat="1" x14ac:dyDescent="0.2">
      <c r="A111" s="52">
        <v>110</v>
      </c>
      <c r="B111" s="53" t="s">
        <v>36</v>
      </c>
      <c r="C111" s="53" t="s">
        <v>44</v>
      </c>
      <c r="D111" s="53" t="s">
        <v>38</v>
      </c>
      <c r="E111" s="53" t="s">
        <v>72</v>
      </c>
      <c r="F111" s="53" t="s">
        <v>366</v>
      </c>
      <c r="G111" s="53" t="s">
        <v>367</v>
      </c>
      <c r="H111" s="53" t="s">
        <v>42</v>
      </c>
      <c r="I111" s="53" t="s">
        <v>78</v>
      </c>
      <c r="J111" s="52">
        <f>COUNTIF($I$2:I111,I111)</f>
        <v>30</v>
      </c>
      <c r="K111" s="53"/>
    </row>
    <row r="112" spans="1:11" s="55" customFormat="1" x14ac:dyDescent="0.2">
      <c r="A112" s="52">
        <v>111</v>
      </c>
      <c r="B112" s="53" t="s">
        <v>36</v>
      </c>
      <c r="C112" s="53" t="s">
        <v>44</v>
      </c>
      <c r="D112" s="53" t="s">
        <v>38</v>
      </c>
      <c r="E112" s="53" t="s">
        <v>72</v>
      </c>
      <c r="F112" s="53" t="s">
        <v>369</v>
      </c>
      <c r="G112" s="53" t="s">
        <v>370</v>
      </c>
      <c r="H112" s="53" t="s">
        <v>42</v>
      </c>
      <c r="I112" s="53" t="s">
        <v>78</v>
      </c>
      <c r="J112" s="52">
        <f>COUNTIF($I$2:I112,I112)</f>
        <v>31</v>
      </c>
      <c r="K112" s="53"/>
    </row>
    <row r="113" spans="1:11" s="55" customFormat="1" x14ac:dyDescent="0.2">
      <c r="A113" s="52">
        <v>112</v>
      </c>
      <c r="B113" s="53" t="s">
        <v>36</v>
      </c>
      <c r="C113" s="53" t="s">
        <v>44</v>
      </c>
      <c r="D113" s="53" t="s">
        <v>38</v>
      </c>
      <c r="E113" s="53" t="s">
        <v>372</v>
      </c>
      <c r="F113" s="53" t="s">
        <v>373</v>
      </c>
      <c r="G113" s="53" t="s">
        <v>374</v>
      </c>
      <c r="H113" s="53" t="s">
        <v>42</v>
      </c>
      <c r="I113" s="53" t="s">
        <v>78</v>
      </c>
      <c r="J113" s="52">
        <f>COUNTIF($I$2:I113,I113)</f>
        <v>32</v>
      </c>
      <c r="K113" s="53"/>
    </row>
    <row r="114" spans="1:11" s="55" customFormat="1" ht="17.25" thickBot="1" x14ac:dyDescent="0.25">
      <c r="A114" s="52">
        <v>113</v>
      </c>
      <c r="B114" s="53" t="s">
        <v>36</v>
      </c>
      <c r="C114" s="53" t="s">
        <v>44</v>
      </c>
      <c r="D114" s="53" t="s">
        <v>38</v>
      </c>
      <c r="E114" s="53" t="s">
        <v>372</v>
      </c>
      <c r="F114" s="53" t="s">
        <v>376</v>
      </c>
      <c r="G114" s="53" t="s">
        <v>377</v>
      </c>
      <c r="H114" s="53" t="s">
        <v>42</v>
      </c>
      <c r="I114" s="56" t="s">
        <v>78</v>
      </c>
      <c r="J114" s="52">
        <f>COUNTIF($I$2:I114,I114)</f>
        <v>33</v>
      </c>
      <c r="K114" s="53"/>
    </row>
    <row r="115" spans="1:11" s="55" customFormat="1" x14ac:dyDescent="0.2">
      <c r="A115" s="52">
        <v>114</v>
      </c>
      <c r="B115" s="53" t="s">
        <v>36</v>
      </c>
      <c r="C115" s="53" t="s">
        <v>44</v>
      </c>
      <c r="D115" s="53" t="s">
        <v>38</v>
      </c>
      <c r="E115" s="53" t="s">
        <v>256</v>
      </c>
      <c r="F115" s="53" t="s">
        <v>379</v>
      </c>
      <c r="G115" s="53" t="s">
        <v>380</v>
      </c>
      <c r="H115" s="53" t="s">
        <v>381</v>
      </c>
      <c r="I115" s="54" t="s">
        <v>82</v>
      </c>
      <c r="J115" s="52">
        <f>COUNTIF($I$2:I115,I115)</f>
        <v>1</v>
      </c>
      <c r="K115" s="53"/>
    </row>
    <row r="116" spans="1:11" s="55" customFormat="1" x14ac:dyDescent="0.2">
      <c r="A116" s="52">
        <v>115</v>
      </c>
      <c r="B116" s="53" t="s">
        <v>36</v>
      </c>
      <c r="C116" s="53" t="s">
        <v>44</v>
      </c>
      <c r="D116" s="53" t="s">
        <v>38</v>
      </c>
      <c r="E116" s="53" t="s">
        <v>256</v>
      </c>
      <c r="F116" s="53" t="s">
        <v>257</v>
      </c>
      <c r="G116" s="53" t="s">
        <v>258</v>
      </c>
      <c r="H116" s="53" t="s">
        <v>381</v>
      </c>
      <c r="I116" s="53" t="s">
        <v>82</v>
      </c>
      <c r="J116" s="52">
        <f>COUNTIF($I$2:I116,I116)</f>
        <v>2</v>
      </c>
      <c r="K116" s="53"/>
    </row>
    <row r="117" spans="1:11" s="55" customFormat="1" x14ac:dyDescent="0.2">
      <c r="A117" s="52">
        <v>116</v>
      </c>
      <c r="B117" s="53" t="s">
        <v>36</v>
      </c>
      <c r="C117" s="53" t="s">
        <v>44</v>
      </c>
      <c r="D117" s="53" t="s">
        <v>38</v>
      </c>
      <c r="E117" s="53" t="s">
        <v>256</v>
      </c>
      <c r="F117" s="53" t="s">
        <v>266</v>
      </c>
      <c r="G117" s="53" t="s">
        <v>267</v>
      </c>
      <c r="H117" s="53" t="s">
        <v>381</v>
      </c>
      <c r="I117" s="53" t="s">
        <v>82</v>
      </c>
      <c r="J117" s="52">
        <f>COUNTIF($I$2:I117,I117)</f>
        <v>3</v>
      </c>
      <c r="K117" s="53"/>
    </row>
    <row r="118" spans="1:11" s="55" customFormat="1" x14ac:dyDescent="0.2">
      <c r="A118" s="52">
        <v>117</v>
      </c>
      <c r="B118" s="53" t="s">
        <v>36</v>
      </c>
      <c r="C118" s="53" t="s">
        <v>44</v>
      </c>
      <c r="D118" s="53" t="s">
        <v>38</v>
      </c>
      <c r="E118" s="53" t="s">
        <v>256</v>
      </c>
      <c r="F118" s="53" t="s">
        <v>385</v>
      </c>
      <c r="G118" s="53" t="s">
        <v>386</v>
      </c>
      <c r="H118" s="53" t="s">
        <v>381</v>
      </c>
      <c r="I118" s="53" t="s">
        <v>82</v>
      </c>
      <c r="J118" s="52">
        <f>COUNTIF($I$2:I118,I118)</f>
        <v>4</v>
      </c>
      <c r="K118" s="53"/>
    </row>
    <row r="119" spans="1:11" s="55" customFormat="1" x14ac:dyDescent="0.2">
      <c r="A119" s="52">
        <v>118</v>
      </c>
      <c r="B119" s="53" t="s">
        <v>36</v>
      </c>
      <c r="C119" s="53" t="s">
        <v>44</v>
      </c>
      <c r="D119" s="53" t="s">
        <v>38</v>
      </c>
      <c r="E119" s="53" t="s">
        <v>59</v>
      </c>
      <c r="F119" s="53" t="s">
        <v>388</v>
      </c>
      <c r="G119" s="53" t="s">
        <v>389</v>
      </c>
      <c r="H119" s="53" t="s">
        <v>381</v>
      </c>
      <c r="I119" s="53" t="s">
        <v>82</v>
      </c>
      <c r="J119" s="52">
        <f>COUNTIF($I$2:I119,I119)</f>
        <v>5</v>
      </c>
      <c r="K119" s="53"/>
    </row>
    <row r="120" spans="1:11" s="55" customFormat="1" x14ac:dyDescent="0.2">
      <c r="A120" s="52">
        <v>119</v>
      </c>
      <c r="B120" s="53" t="s">
        <v>36</v>
      </c>
      <c r="C120" s="53" t="s">
        <v>44</v>
      </c>
      <c r="D120" s="53" t="s">
        <v>38</v>
      </c>
      <c r="E120" s="53" t="s">
        <v>319</v>
      </c>
      <c r="F120" s="53" t="s">
        <v>320</v>
      </c>
      <c r="G120" s="53" t="s">
        <v>321</v>
      </c>
      <c r="H120" s="53" t="s">
        <v>381</v>
      </c>
      <c r="I120" s="53" t="s">
        <v>82</v>
      </c>
      <c r="J120" s="52">
        <f>COUNTIF($I$2:I120,I120)</f>
        <v>6</v>
      </c>
      <c r="K120" s="53"/>
    </row>
    <row r="121" spans="1:11" s="55" customFormat="1" x14ac:dyDescent="0.2">
      <c r="A121" s="52">
        <v>120</v>
      </c>
      <c r="B121" s="53" t="s">
        <v>36</v>
      </c>
      <c r="C121" s="53" t="s">
        <v>44</v>
      </c>
      <c r="D121" s="53" t="s">
        <v>38</v>
      </c>
      <c r="E121" s="53" t="s">
        <v>319</v>
      </c>
      <c r="F121" s="53" t="s">
        <v>323</v>
      </c>
      <c r="G121" s="53" t="s">
        <v>324</v>
      </c>
      <c r="H121" s="53" t="s">
        <v>381</v>
      </c>
      <c r="I121" s="53" t="s">
        <v>82</v>
      </c>
      <c r="J121" s="52">
        <f>COUNTIF($I$2:I121,I121)</f>
        <v>7</v>
      </c>
      <c r="K121" s="53"/>
    </row>
    <row r="122" spans="1:11" s="55" customFormat="1" x14ac:dyDescent="0.2">
      <c r="A122" s="52">
        <v>121</v>
      </c>
      <c r="B122" s="53" t="s">
        <v>36</v>
      </c>
      <c r="C122" s="53" t="s">
        <v>44</v>
      </c>
      <c r="D122" s="53" t="s">
        <v>38</v>
      </c>
      <c r="E122" s="53" t="s">
        <v>319</v>
      </c>
      <c r="F122" s="53" t="s">
        <v>393</v>
      </c>
      <c r="G122" s="53" t="s">
        <v>394</v>
      </c>
      <c r="H122" s="53" t="s">
        <v>381</v>
      </c>
      <c r="I122" s="53" t="s">
        <v>82</v>
      </c>
      <c r="J122" s="52">
        <f>COUNTIF($I$2:I122,I122)</f>
        <v>8</v>
      </c>
      <c r="K122" s="53"/>
    </row>
    <row r="123" spans="1:11" s="55" customFormat="1" x14ac:dyDescent="0.2">
      <c r="A123" s="52">
        <v>122</v>
      </c>
      <c r="B123" s="53" t="s">
        <v>36</v>
      </c>
      <c r="C123" s="53" t="s">
        <v>44</v>
      </c>
      <c r="D123" s="53" t="s">
        <v>38</v>
      </c>
      <c r="E123" s="53" t="s">
        <v>319</v>
      </c>
      <c r="F123" s="53" t="s">
        <v>338</v>
      </c>
      <c r="G123" s="53" t="s">
        <v>339</v>
      </c>
      <c r="H123" s="53" t="s">
        <v>381</v>
      </c>
      <c r="I123" s="53" t="s">
        <v>82</v>
      </c>
      <c r="J123" s="52">
        <f>COUNTIF($I$2:I123,I123)</f>
        <v>9</v>
      </c>
      <c r="K123" s="53"/>
    </row>
    <row r="124" spans="1:11" s="55" customFormat="1" x14ac:dyDescent="0.2">
      <c r="A124" s="52">
        <v>123</v>
      </c>
      <c r="B124" s="53" t="s">
        <v>36</v>
      </c>
      <c r="C124" s="53" t="s">
        <v>44</v>
      </c>
      <c r="D124" s="53" t="s">
        <v>38</v>
      </c>
      <c r="E124" s="53" t="s">
        <v>72</v>
      </c>
      <c r="F124" s="53" t="s">
        <v>357</v>
      </c>
      <c r="G124" s="53" t="s">
        <v>358</v>
      </c>
      <c r="H124" s="53" t="s">
        <v>381</v>
      </c>
      <c r="I124" s="53" t="s">
        <v>82</v>
      </c>
      <c r="J124" s="52">
        <f>COUNTIF($I$2:I124,I124)</f>
        <v>10</v>
      </c>
      <c r="K124" s="53"/>
    </row>
    <row r="125" spans="1:11" s="55" customFormat="1" x14ac:dyDescent="0.2">
      <c r="A125" s="52">
        <v>124</v>
      </c>
      <c r="B125" s="53" t="s">
        <v>36</v>
      </c>
      <c r="C125" s="53" t="s">
        <v>44</v>
      </c>
      <c r="D125" s="53" t="s">
        <v>38</v>
      </c>
      <c r="E125" s="53" t="s">
        <v>72</v>
      </c>
      <c r="F125" s="53" t="s">
        <v>398</v>
      </c>
      <c r="G125" s="53" t="s">
        <v>399</v>
      </c>
      <c r="H125" s="53" t="s">
        <v>381</v>
      </c>
      <c r="I125" s="53" t="s">
        <v>82</v>
      </c>
      <c r="J125" s="52">
        <f>COUNTIF($I$2:I125,I125)</f>
        <v>11</v>
      </c>
      <c r="K125" s="53"/>
    </row>
    <row r="126" spans="1:11" s="55" customFormat="1" x14ac:dyDescent="0.2">
      <c r="A126" s="52">
        <v>125</v>
      </c>
      <c r="B126" s="53" t="s">
        <v>36</v>
      </c>
      <c r="C126" s="53" t="s">
        <v>44</v>
      </c>
      <c r="D126" s="53" t="s">
        <v>38</v>
      </c>
      <c r="E126" s="53" t="s">
        <v>72</v>
      </c>
      <c r="F126" s="53" t="s">
        <v>363</v>
      </c>
      <c r="G126" s="53" t="s">
        <v>364</v>
      </c>
      <c r="H126" s="53" t="s">
        <v>381</v>
      </c>
      <c r="I126" s="53" t="s">
        <v>82</v>
      </c>
      <c r="J126" s="52">
        <f>COUNTIF($I$2:I126,I126)</f>
        <v>12</v>
      </c>
      <c r="K126" s="53"/>
    </row>
    <row r="127" spans="1:11" s="55" customFormat="1" x14ac:dyDescent="0.2">
      <c r="A127" s="52">
        <v>126</v>
      </c>
      <c r="B127" s="53" t="s">
        <v>36</v>
      </c>
      <c r="C127" s="53" t="s">
        <v>44</v>
      </c>
      <c r="D127" s="53" t="s">
        <v>38</v>
      </c>
      <c r="E127" s="53" t="s">
        <v>72</v>
      </c>
      <c r="F127" s="53" t="s">
        <v>369</v>
      </c>
      <c r="G127" s="53" t="s">
        <v>370</v>
      </c>
      <c r="H127" s="53" t="s">
        <v>381</v>
      </c>
      <c r="I127" s="53" t="s">
        <v>82</v>
      </c>
      <c r="J127" s="52">
        <f>COUNTIF($I$2:I127,I127)</f>
        <v>13</v>
      </c>
      <c r="K127" s="53"/>
    </row>
    <row r="128" spans="1:11" s="55" customFormat="1" x14ac:dyDescent="0.2">
      <c r="A128" s="52">
        <v>127</v>
      </c>
      <c r="B128" s="53" t="s">
        <v>36</v>
      </c>
      <c r="C128" s="53" t="s">
        <v>44</v>
      </c>
      <c r="D128" s="53" t="s">
        <v>38</v>
      </c>
      <c r="E128" s="53" t="s">
        <v>403</v>
      </c>
      <c r="F128" s="53" t="s">
        <v>404</v>
      </c>
      <c r="G128" s="53" t="s">
        <v>405</v>
      </c>
      <c r="H128" s="53" t="s">
        <v>381</v>
      </c>
      <c r="I128" s="53" t="s">
        <v>82</v>
      </c>
      <c r="J128" s="52">
        <f>COUNTIF($I$2:I128,I128)</f>
        <v>14</v>
      </c>
      <c r="K128" s="53"/>
    </row>
    <row r="129" spans="1:11" s="55" customFormat="1" x14ac:dyDescent="0.2">
      <c r="A129" s="52">
        <v>128</v>
      </c>
      <c r="B129" s="53" t="s">
        <v>36</v>
      </c>
      <c r="C129" s="53" t="s">
        <v>44</v>
      </c>
      <c r="D129" s="53" t="s">
        <v>38</v>
      </c>
      <c r="E129" s="53" t="s">
        <v>403</v>
      </c>
      <c r="F129" s="53" t="s">
        <v>407</v>
      </c>
      <c r="G129" s="53" t="s">
        <v>408</v>
      </c>
      <c r="H129" s="53" t="s">
        <v>381</v>
      </c>
      <c r="I129" s="53" t="s">
        <v>82</v>
      </c>
      <c r="J129" s="52">
        <f>COUNTIF($I$2:I129,I129)</f>
        <v>15</v>
      </c>
      <c r="K129" s="53"/>
    </row>
    <row r="130" spans="1:11" s="55" customFormat="1" x14ac:dyDescent="0.2">
      <c r="A130" s="52">
        <v>129</v>
      </c>
      <c r="B130" s="53" t="s">
        <v>36</v>
      </c>
      <c r="C130" s="53" t="s">
        <v>44</v>
      </c>
      <c r="D130" s="53" t="s">
        <v>38</v>
      </c>
      <c r="E130" s="53" t="s">
        <v>403</v>
      </c>
      <c r="F130" s="53" t="s">
        <v>410</v>
      </c>
      <c r="G130" s="53" t="s">
        <v>411</v>
      </c>
      <c r="H130" s="53" t="s">
        <v>381</v>
      </c>
      <c r="I130" s="53" t="s">
        <v>82</v>
      </c>
      <c r="J130" s="52">
        <f>COUNTIF($I$2:I130,I130)</f>
        <v>16</v>
      </c>
      <c r="K130" s="53"/>
    </row>
    <row r="131" spans="1:11" s="55" customFormat="1" ht="17.25" thickBot="1" x14ac:dyDescent="0.25">
      <c r="A131" s="52">
        <v>130</v>
      </c>
      <c r="B131" s="53" t="s">
        <v>36</v>
      </c>
      <c r="C131" s="53" t="s">
        <v>44</v>
      </c>
      <c r="D131" s="53" t="s">
        <v>38</v>
      </c>
      <c r="E131" s="53" t="s">
        <v>403</v>
      </c>
      <c r="F131" s="53" t="s">
        <v>413</v>
      </c>
      <c r="G131" s="53" t="s">
        <v>414</v>
      </c>
      <c r="H131" s="53" t="s">
        <v>381</v>
      </c>
      <c r="I131" s="56" t="s">
        <v>82</v>
      </c>
      <c r="J131" s="52">
        <f>COUNTIF($I$2:I131,I131)</f>
        <v>17</v>
      </c>
      <c r="K131" s="53"/>
    </row>
    <row r="132" spans="1:11" s="55" customFormat="1" x14ac:dyDescent="0.2">
      <c r="A132" s="52">
        <v>131</v>
      </c>
      <c r="B132" s="53" t="s">
        <v>36</v>
      </c>
      <c r="C132" s="53" t="s">
        <v>44</v>
      </c>
      <c r="D132" s="53" t="s">
        <v>38</v>
      </c>
      <c r="E132" s="53" t="s">
        <v>256</v>
      </c>
      <c r="F132" s="53" t="s">
        <v>416</v>
      </c>
      <c r="G132" s="53" t="s">
        <v>417</v>
      </c>
      <c r="H132" s="53" t="s">
        <v>42</v>
      </c>
      <c r="I132" s="54" t="s">
        <v>85</v>
      </c>
      <c r="J132" s="52">
        <f>COUNTIF($I$2:I132,I132)</f>
        <v>1</v>
      </c>
      <c r="K132" s="53"/>
    </row>
    <row r="133" spans="1:11" s="55" customFormat="1" x14ac:dyDescent="0.2">
      <c r="A133" s="52">
        <v>132</v>
      </c>
      <c r="B133" s="53" t="s">
        <v>36</v>
      </c>
      <c r="C133" s="53" t="s">
        <v>44</v>
      </c>
      <c r="D133" s="53" t="s">
        <v>38</v>
      </c>
      <c r="E133" s="53" t="s">
        <v>256</v>
      </c>
      <c r="F133" s="53" t="s">
        <v>257</v>
      </c>
      <c r="G133" s="53" t="s">
        <v>258</v>
      </c>
      <c r="H133" s="53" t="s">
        <v>42</v>
      </c>
      <c r="I133" s="53" t="s">
        <v>85</v>
      </c>
      <c r="J133" s="52">
        <f>COUNTIF($I$2:I133,I133)</f>
        <v>2</v>
      </c>
      <c r="K133" s="53"/>
    </row>
    <row r="134" spans="1:11" s="55" customFormat="1" x14ac:dyDescent="0.2">
      <c r="A134" s="52">
        <v>133</v>
      </c>
      <c r="B134" s="53" t="s">
        <v>36</v>
      </c>
      <c r="C134" s="53" t="s">
        <v>44</v>
      </c>
      <c r="D134" s="53" t="s">
        <v>38</v>
      </c>
      <c r="E134" s="53" t="s">
        <v>256</v>
      </c>
      <c r="F134" s="53" t="s">
        <v>263</v>
      </c>
      <c r="G134" s="53" t="s">
        <v>264</v>
      </c>
      <c r="H134" s="53" t="s">
        <v>42</v>
      </c>
      <c r="I134" s="53" t="s">
        <v>85</v>
      </c>
      <c r="J134" s="52">
        <f>COUNTIF($I$2:I134,I134)</f>
        <v>3</v>
      </c>
      <c r="K134" s="53"/>
    </row>
    <row r="135" spans="1:11" s="55" customFormat="1" x14ac:dyDescent="0.2">
      <c r="A135" s="52">
        <v>134</v>
      </c>
      <c r="B135" s="53" t="s">
        <v>36</v>
      </c>
      <c r="C135" s="53" t="s">
        <v>44</v>
      </c>
      <c r="D135" s="53" t="s">
        <v>38</v>
      </c>
      <c r="E135" s="53" t="s">
        <v>269</v>
      </c>
      <c r="F135" s="53" t="s">
        <v>421</v>
      </c>
      <c r="G135" s="53" t="s">
        <v>422</v>
      </c>
      <c r="H135" s="53" t="s">
        <v>42</v>
      </c>
      <c r="I135" s="53" t="s">
        <v>85</v>
      </c>
      <c r="J135" s="52">
        <f>COUNTIF($I$2:I135,I135)</f>
        <v>4</v>
      </c>
      <c r="K135" s="53"/>
    </row>
    <row r="136" spans="1:11" s="55" customFormat="1" x14ac:dyDescent="0.2">
      <c r="A136" s="52">
        <v>135</v>
      </c>
      <c r="B136" s="53" t="s">
        <v>36</v>
      </c>
      <c r="C136" s="53" t="s">
        <v>44</v>
      </c>
      <c r="D136" s="53" t="s">
        <v>38</v>
      </c>
      <c r="E136" s="53" t="s">
        <v>269</v>
      </c>
      <c r="F136" s="53" t="s">
        <v>424</v>
      </c>
      <c r="G136" s="53" t="s">
        <v>425</v>
      </c>
      <c r="H136" s="53" t="s">
        <v>42</v>
      </c>
      <c r="I136" s="53" t="s">
        <v>85</v>
      </c>
      <c r="J136" s="52">
        <f>COUNTIF($I$2:I136,I136)</f>
        <v>5</v>
      </c>
      <c r="K136" s="53"/>
    </row>
    <row r="137" spans="1:11" s="55" customFormat="1" x14ac:dyDescent="0.2">
      <c r="A137" s="52">
        <v>136</v>
      </c>
      <c r="B137" s="53" t="s">
        <v>36</v>
      </c>
      <c r="C137" s="53" t="s">
        <v>44</v>
      </c>
      <c r="D137" s="53" t="s">
        <v>38</v>
      </c>
      <c r="E137" s="53" t="s">
        <v>269</v>
      </c>
      <c r="F137" s="53" t="s">
        <v>427</v>
      </c>
      <c r="G137" s="53" t="s">
        <v>428</v>
      </c>
      <c r="H137" s="53" t="s">
        <v>42</v>
      </c>
      <c r="I137" s="53" t="s">
        <v>85</v>
      </c>
      <c r="J137" s="52">
        <f>COUNTIF($I$2:I137,I137)</f>
        <v>6</v>
      </c>
      <c r="K137" s="53"/>
    </row>
    <row r="138" spans="1:11" s="55" customFormat="1" x14ac:dyDescent="0.2">
      <c r="A138" s="52">
        <v>137</v>
      </c>
      <c r="B138" s="53" t="s">
        <v>36</v>
      </c>
      <c r="C138" s="53" t="s">
        <v>44</v>
      </c>
      <c r="D138" s="53" t="s">
        <v>38</v>
      </c>
      <c r="E138" s="53" t="s">
        <v>269</v>
      </c>
      <c r="F138" s="53" t="s">
        <v>276</v>
      </c>
      <c r="G138" s="53" t="s">
        <v>277</v>
      </c>
      <c r="H138" s="53" t="s">
        <v>42</v>
      </c>
      <c r="I138" s="53" t="s">
        <v>85</v>
      </c>
      <c r="J138" s="52">
        <f>COUNTIF($I$2:I138,I138)</f>
        <v>7</v>
      </c>
      <c r="K138" s="53"/>
    </row>
    <row r="139" spans="1:11" s="55" customFormat="1" x14ac:dyDescent="0.2">
      <c r="A139" s="52">
        <v>138</v>
      </c>
      <c r="B139" s="53" t="s">
        <v>36</v>
      </c>
      <c r="C139" s="53" t="s">
        <v>44</v>
      </c>
      <c r="D139" s="53" t="s">
        <v>38</v>
      </c>
      <c r="E139" s="53" t="s">
        <v>269</v>
      </c>
      <c r="F139" s="53" t="s">
        <v>431</v>
      </c>
      <c r="G139" s="53" t="s">
        <v>432</v>
      </c>
      <c r="H139" s="53" t="s">
        <v>42</v>
      </c>
      <c r="I139" s="53" t="s">
        <v>85</v>
      </c>
      <c r="J139" s="52">
        <f>COUNTIF($I$2:I139,I139)</f>
        <v>8</v>
      </c>
      <c r="K139" s="53"/>
    </row>
    <row r="140" spans="1:11" s="55" customFormat="1" x14ac:dyDescent="0.2">
      <c r="A140" s="52">
        <v>139</v>
      </c>
      <c r="B140" s="53" t="s">
        <v>36</v>
      </c>
      <c r="C140" s="53" t="s">
        <v>44</v>
      </c>
      <c r="D140" s="53" t="s">
        <v>38</v>
      </c>
      <c r="E140" s="53" t="s">
        <v>269</v>
      </c>
      <c r="F140" s="53" t="s">
        <v>279</v>
      </c>
      <c r="G140" s="53" t="s">
        <v>280</v>
      </c>
      <c r="H140" s="53" t="s">
        <v>42</v>
      </c>
      <c r="I140" s="53" t="s">
        <v>85</v>
      </c>
      <c r="J140" s="52">
        <f>COUNTIF($I$2:I140,I140)</f>
        <v>9</v>
      </c>
      <c r="K140" s="53"/>
    </row>
    <row r="141" spans="1:11" s="55" customFormat="1" x14ac:dyDescent="0.2">
      <c r="A141" s="52">
        <v>140</v>
      </c>
      <c r="B141" s="53" t="s">
        <v>36</v>
      </c>
      <c r="C141" s="53" t="s">
        <v>44</v>
      </c>
      <c r="D141" s="53" t="s">
        <v>38</v>
      </c>
      <c r="E141" s="53" t="s">
        <v>269</v>
      </c>
      <c r="F141" s="53" t="s">
        <v>282</v>
      </c>
      <c r="G141" s="53" t="s">
        <v>283</v>
      </c>
      <c r="H141" s="53" t="s">
        <v>42</v>
      </c>
      <c r="I141" s="53" t="s">
        <v>85</v>
      </c>
      <c r="J141" s="52">
        <f>COUNTIF($I$2:I141,I141)</f>
        <v>10</v>
      </c>
      <c r="K141" s="53"/>
    </row>
    <row r="142" spans="1:11" s="55" customFormat="1" x14ac:dyDescent="0.2">
      <c r="A142" s="52">
        <v>141</v>
      </c>
      <c r="B142" s="53" t="s">
        <v>36</v>
      </c>
      <c r="C142" s="53" t="s">
        <v>44</v>
      </c>
      <c r="D142" s="53" t="s">
        <v>38</v>
      </c>
      <c r="E142" s="53" t="s">
        <v>372</v>
      </c>
      <c r="F142" s="53" t="s">
        <v>436</v>
      </c>
      <c r="G142" s="53" t="s">
        <v>437</v>
      </c>
      <c r="H142" s="53" t="s">
        <v>42</v>
      </c>
      <c r="I142" s="53" t="s">
        <v>85</v>
      </c>
      <c r="J142" s="52">
        <f>COUNTIF($I$2:I142,I142)</f>
        <v>11</v>
      </c>
      <c r="K142" s="53"/>
    </row>
    <row r="143" spans="1:11" s="55" customFormat="1" ht="17.25" thickBot="1" x14ac:dyDescent="0.25">
      <c r="A143" s="52">
        <v>142</v>
      </c>
      <c r="B143" s="53" t="s">
        <v>36</v>
      </c>
      <c r="C143" s="53" t="s">
        <v>44</v>
      </c>
      <c r="D143" s="53" t="s">
        <v>38</v>
      </c>
      <c r="E143" s="53" t="s">
        <v>372</v>
      </c>
      <c r="F143" s="53" t="s">
        <v>439</v>
      </c>
      <c r="G143" s="53" t="s">
        <v>440</v>
      </c>
      <c r="H143" s="53" t="s">
        <v>42</v>
      </c>
      <c r="I143" s="56" t="s">
        <v>85</v>
      </c>
      <c r="J143" s="52">
        <f>COUNTIF($I$2:I143,I143)</f>
        <v>12</v>
      </c>
      <c r="K143" s="53"/>
    </row>
    <row r="144" spans="1:11" s="55" customFormat="1" x14ac:dyDescent="0.2">
      <c r="A144" s="52">
        <v>143</v>
      </c>
      <c r="B144" s="53" t="s">
        <v>36</v>
      </c>
      <c r="C144" s="53" t="s">
        <v>44</v>
      </c>
      <c r="D144" s="53" t="s">
        <v>49</v>
      </c>
      <c r="E144" s="53" t="s">
        <v>442</v>
      </c>
      <c r="F144" s="53" t="s">
        <v>443</v>
      </c>
      <c r="G144" s="53" t="s">
        <v>444</v>
      </c>
      <c r="H144" s="53" t="s">
        <v>42</v>
      </c>
      <c r="I144" s="54" t="s">
        <v>88</v>
      </c>
      <c r="J144" s="52">
        <f>COUNTIF($I$2:I144,I144)</f>
        <v>1</v>
      </c>
      <c r="K144" s="53" t="s">
        <v>445</v>
      </c>
    </row>
    <row r="145" spans="1:11" s="55" customFormat="1" ht="17.25" thickBot="1" x14ac:dyDescent="0.25">
      <c r="A145" s="52">
        <v>144</v>
      </c>
      <c r="B145" s="53" t="s">
        <v>36</v>
      </c>
      <c r="C145" s="53" t="s">
        <v>44</v>
      </c>
      <c r="D145" s="53" t="s">
        <v>49</v>
      </c>
      <c r="E145" s="53" t="s">
        <v>442</v>
      </c>
      <c r="F145" s="53" t="s">
        <v>447</v>
      </c>
      <c r="G145" s="53" t="s">
        <v>448</v>
      </c>
      <c r="H145" s="53" t="s">
        <v>42</v>
      </c>
      <c r="I145" s="56" t="s">
        <v>88</v>
      </c>
      <c r="J145" s="52">
        <f>COUNTIF($I$2:I145,I145)</f>
        <v>2</v>
      </c>
      <c r="K145" s="53" t="s">
        <v>445</v>
      </c>
    </row>
    <row r="146" spans="1:11" s="55" customFormat="1" x14ac:dyDescent="0.2">
      <c r="A146" s="52">
        <v>145</v>
      </c>
      <c r="B146" s="53" t="s">
        <v>36</v>
      </c>
      <c r="C146" s="53" t="s">
        <v>44</v>
      </c>
      <c r="D146" s="53" t="s">
        <v>48</v>
      </c>
      <c r="E146" s="53" t="s">
        <v>450</v>
      </c>
      <c r="F146" s="53" t="s">
        <v>451</v>
      </c>
      <c r="G146" s="53" t="s">
        <v>452</v>
      </c>
      <c r="H146" s="53" t="s">
        <v>42</v>
      </c>
      <c r="I146" s="54" t="s">
        <v>91</v>
      </c>
      <c r="J146" s="52">
        <f>COUNTIF($I$2:I146,I146)</f>
        <v>1</v>
      </c>
      <c r="K146" s="53"/>
    </row>
    <row r="147" spans="1:11" s="55" customFormat="1" x14ac:dyDescent="0.2">
      <c r="A147" s="52">
        <v>146</v>
      </c>
      <c r="B147" s="53" t="s">
        <v>36</v>
      </c>
      <c r="C147" s="53" t="s">
        <v>44</v>
      </c>
      <c r="D147" s="53" t="s">
        <v>48</v>
      </c>
      <c r="E147" s="53" t="s">
        <v>450</v>
      </c>
      <c r="F147" s="53" t="s">
        <v>454</v>
      </c>
      <c r="G147" s="53" t="s">
        <v>455</v>
      </c>
      <c r="H147" s="53" t="s">
        <v>42</v>
      </c>
      <c r="I147" s="53" t="s">
        <v>91</v>
      </c>
      <c r="J147" s="52">
        <f>COUNTIF($I$2:I147,I147)</f>
        <v>2</v>
      </c>
      <c r="K147" s="53"/>
    </row>
    <row r="148" spans="1:11" s="55" customFormat="1" ht="17.25" thickBot="1" x14ac:dyDescent="0.25">
      <c r="A148" s="52">
        <v>147</v>
      </c>
      <c r="B148" s="53" t="s">
        <v>36</v>
      </c>
      <c r="C148" s="53" t="s">
        <v>44</v>
      </c>
      <c r="D148" s="53" t="s">
        <v>48</v>
      </c>
      <c r="E148" s="53" t="s">
        <v>450</v>
      </c>
      <c r="F148" s="53" t="s">
        <v>457</v>
      </c>
      <c r="G148" s="53" t="s">
        <v>458</v>
      </c>
      <c r="H148" s="53" t="s">
        <v>42</v>
      </c>
      <c r="I148" s="56" t="s">
        <v>91</v>
      </c>
      <c r="J148" s="52">
        <f>COUNTIF($I$2:I148,I148)</f>
        <v>3</v>
      </c>
      <c r="K148" s="53"/>
    </row>
    <row r="149" spans="1:11" s="55" customFormat="1" x14ac:dyDescent="0.2">
      <c r="A149" s="52">
        <v>148</v>
      </c>
      <c r="B149" s="53" t="s">
        <v>36</v>
      </c>
      <c r="C149" s="53" t="s">
        <v>44</v>
      </c>
      <c r="D149" s="53" t="s">
        <v>38</v>
      </c>
      <c r="E149" s="53" t="s">
        <v>256</v>
      </c>
      <c r="F149" s="53" t="s">
        <v>416</v>
      </c>
      <c r="G149" s="53" t="s">
        <v>417</v>
      </c>
      <c r="H149" s="53" t="s">
        <v>42</v>
      </c>
      <c r="I149" s="54" t="s">
        <v>95</v>
      </c>
      <c r="J149" s="52">
        <f>COUNTIF($I$2:I149,I149)</f>
        <v>1</v>
      </c>
      <c r="K149" s="53"/>
    </row>
    <row r="150" spans="1:11" s="55" customFormat="1" x14ac:dyDescent="0.2">
      <c r="A150" s="52">
        <v>149</v>
      </c>
      <c r="B150" s="53" t="s">
        <v>36</v>
      </c>
      <c r="C150" s="53" t="s">
        <v>44</v>
      </c>
      <c r="D150" s="53" t="s">
        <v>38</v>
      </c>
      <c r="E150" s="53" t="s">
        <v>256</v>
      </c>
      <c r="F150" s="53" t="s">
        <v>379</v>
      </c>
      <c r="G150" s="53" t="s">
        <v>380</v>
      </c>
      <c r="H150" s="53" t="s">
        <v>42</v>
      </c>
      <c r="I150" s="53" t="s">
        <v>95</v>
      </c>
      <c r="J150" s="52">
        <f>COUNTIF($I$2:I150,I150)</f>
        <v>2</v>
      </c>
      <c r="K150" s="53"/>
    </row>
    <row r="151" spans="1:11" s="55" customFormat="1" x14ac:dyDescent="0.2">
      <c r="A151" s="52">
        <v>150</v>
      </c>
      <c r="B151" s="53" t="s">
        <v>36</v>
      </c>
      <c r="C151" s="53" t="s">
        <v>44</v>
      </c>
      <c r="D151" s="53" t="s">
        <v>38</v>
      </c>
      <c r="E151" s="53" t="s">
        <v>256</v>
      </c>
      <c r="F151" s="53" t="s">
        <v>257</v>
      </c>
      <c r="G151" s="53" t="s">
        <v>258</v>
      </c>
      <c r="H151" s="53" t="s">
        <v>42</v>
      </c>
      <c r="I151" s="53" t="s">
        <v>95</v>
      </c>
      <c r="J151" s="52">
        <f>COUNTIF($I$2:I151,I151)</f>
        <v>3</v>
      </c>
      <c r="K151" s="53"/>
    </row>
    <row r="152" spans="1:11" s="55" customFormat="1" x14ac:dyDescent="0.2">
      <c r="A152" s="52">
        <v>151</v>
      </c>
      <c r="B152" s="53" t="s">
        <v>36</v>
      </c>
      <c r="C152" s="53" t="s">
        <v>44</v>
      </c>
      <c r="D152" s="53" t="s">
        <v>38</v>
      </c>
      <c r="E152" s="53" t="s">
        <v>256</v>
      </c>
      <c r="F152" s="53" t="s">
        <v>266</v>
      </c>
      <c r="G152" s="53" t="s">
        <v>267</v>
      </c>
      <c r="H152" s="53" t="s">
        <v>42</v>
      </c>
      <c r="I152" s="53" t="s">
        <v>95</v>
      </c>
      <c r="J152" s="52">
        <f>COUNTIF($I$2:I152,I152)</f>
        <v>4</v>
      </c>
      <c r="K152" s="53"/>
    </row>
    <row r="153" spans="1:11" s="55" customFormat="1" x14ac:dyDescent="0.2">
      <c r="A153" s="52">
        <v>152</v>
      </c>
      <c r="B153" s="53" t="s">
        <v>36</v>
      </c>
      <c r="C153" s="53" t="s">
        <v>44</v>
      </c>
      <c r="D153" s="53" t="s">
        <v>38</v>
      </c>
      <c r="E153" s="53" t="s">
        <v>269</v>
      </c>
      <c r="F153" s="53" t="s">
        <v>464</v>
      </c>
      <c r="G153" s="53" t="s">
        <v>465</v>
      </c>
      <c r="H153" s="53" t="s">
        <v>42</v>
      </c>
      <c r="I153" s="53" t="s">
        <v>95</v>
      </c>
      <c r="J153" s="52">
        <f>COUNTIF($I$2:I153,I153)</f>
        <v>5</v>
      </c>
      <c r="K153" s="53"/>
    </row>
    <row r="154" spans="1:11" s="55" customFormat="1" x14ac:dyDescent="0.2">
      <c r="A154" s="52">
        <v>153</v>
      </c>
      <c r="B154" s="53" t="s">
        <v>36</v>
      </c>
      <c r="C154" s="53" t="s">
        <v>44</v>
      </c>
      <c r="D154" s="53" t="s">
        <v>38</v>
      </c>
      <c r="E154" s="53" t="s">
        <v>269</v>
      </c>
      <c r="F154" s="53" t="s">
        <v>424</v>
      </c>
      <c r="G154" s="53" t="s">
        <v>425</v>
      </c>
      <c r="H154" s="53" t="s">
        <v>42</v>
      </c>
      <c r="I154" s="53" t="s">
        <v>95</v>
      </c>
      <c r="J154" s="52">
        <f>COUNTIF($I$2:I154,I154)</f>
        <v>6</v>
      </c>
      <c r="K154" s="53"/>
    </row>
    <row r="155" spans="1:11" s="55" customFormat="1" x14ac:dyDescent="0.2">
      <c r="A155" s="52">
        <v>154</v>
      </c>
      <c r="B155" s="53" t="s">
        <v>36</v>
      </c>
      <c r="C155" s="53" t="s">
        <v>44</v>
      </c>
      <c r="D155" s="53" t="s">
        <v>38</v>
      </c>
      <c r="E155" s="53" t="s">
        <v>269</v>
      </c>
      <c r="F155" s="53" t="s">
        <v>427</v>
      </c>
      <c r="G155" s="53" t="s">
        <v>428</v>
      </c>
      <c r="H155" s="53" t="s">
        <v>42</v>
      </c>
      <c r="I155" s="53" t="s">
        <v>95</v>
      </c>
      <c r="J155" s="52">
        <f>COUNTIF($I$2:I155,I155)</f>
        <v>7</v>
      </c>
      <c r="K155" s="53"/>
    </row>
    <row r="156" spans="1:11" s="55" customFormat="1" x14ac:dyDescent="0.2">
      <c r="A156" s="52">
        <v>155</v>
      </c>
      <c r="B156" s="53" t="s">
        <v>36</v>
      </c>
      <c r="C156" s="53" t="s">
        <v>44</v>
      </c>
      <c r="D156" s="53" t="s">
        <v>38</v>
      </c>
      <c r="E156" s="53" t="s">
        <v>269</v>
      </c>
      <c r="F156" s="53" t="s">
        <v>469</v>
      </c>
      <c r="G156" s="53" t="s">
        <v>470</v>
      </c>
      <c r="H156" s="53" t="s">
        <v>42</v>
      </c>
      <c r="I156" s="53" t="s">
        <v>95</v>
      </c>
      <c r="J156" s="52">
        <f>COUNTIF($I$2:I156,I156)</f>
        <v>8</v>
      </c>
      <c r="K156" s="53"/>
    </row>
    <row r="157" spans="1:11" s="55" customFormat="1" x14ac:dyDescent="0.2">
      <c r="A157" s="52">
        <v>156</v>
      </c>
      <c r="B157" s="53" t="s">
        <v>36</v>
      </c>
      <c r="C157" s="53" t="s">
        <v>44</v>
      </c>
      <c r="D157" s="53" t="s">
        <v>38</v>
      </c>
      <c r="E157" s="53" t="s">
        <v>269</v>
      </c>
      <c r="F157" s="53" t="s">
        <v>273</v>
      </c>
      <c r="G157" s="53" t="s">
        <v>274</v>
      </c>
      <c r="H157" s="53" t="s">
        <v>42</v>
      </c>
      <c r="I157" s="53" t="s">
        <v>95</v>
      </c>
      <c r="J157" s="52">
        <f>COUNTIF($I$2:I157,I157)</f>
        <v>9</v>
      </c>
      <c r="K157" s="53"/>
    </row>
    <row r="158" spans="1:11" s="55" customFormat="1" x14ac:dyDescent="0.2">
      <c r="A158" s="52">
        <v>157</v>
      </c>
      <c r="B158" s="53" t="s">
        <v>36</v>
      </c>
      <c r="C158" s="53" t="s">
        <v>44</v>
      </c>
      <c r="D158" s="53" t="s">
        <v>38</v>
      </c>
      <c r="E158" s="53" t="s">
        <v>269</v>
      </c>
      <c r="F158" s="53" t="s">
        <v>276</v>
      </c>
      <c r="G158" s="53" t="s">
        <v>277</v>
      </c>
      <c r="H158" s="53" t="s">
        <v>42</v>
      </c>
      <c r="I158" s="53" t="s">
        <v>95</v>
      </c>
      <c r="J158" s="52">
        <f>COUNTIF($I$2:I158,I158)</f>
        <v>10</v>
      </c>
      <c r="K158" s="53"/>
    </row>
    <row r="159" spans="1:11" s="55" customFormat="1" x14ac:dyDescent="0.2">
      <c r="A159" s="52">
        <v>158</v>
      </c>
      <c r="B159" s="53" t="s">
        <v>36</v>
      </c>
      <c r="C159" s="53" t="s">
        <v>44</v>
      </c>
      <c r="D159" s="53" t="s">
        <v>38</v>
      </c>
      <c r="E159" s="53" t="s">
        <v>269</v>
      </c>
      <c r="F159" s="53" t="s">
        <v>431</v>
      </c>
      <c r="G159" s="53" t="s">
        <v>432</v>
      </c>
      <c r="H159" s="53" t="s">
        <v>42</v>
      </c>
      <c r="I159" s="53" t="s">
        <v>95</v>
      </c>
      <c r="J159" s="52">
        <f>COUNTIF($I$2:I159,I159)</f>
        <v>11</v>
      </c>
      <c r="K159" s="53"/>
    </row>
    <row r="160" spans="1:11" s="55" customFormat="1" x14ac:dyDescent="0.2">
      <c r="A160" s="52">
        <v>159</v>
      </c>
      <c r="B160" s="53" t="s">
        <v>36</v>
      </c>
      <c r="C160" s="53" t="s">
        <v>44</v>
      </c>
      <c r="D160" s="53" t="s">
        <v>38</v>
      </c>
      <c r="E160" s="53" t="s">
        <v>269</v>
      </c>
      <c r="F160" s="53" t="s">
        <v>279</v>
      </c>
      <c r="G160" s="53" t="s">
        <v>280</v>
      </c>
      <c r="H160" s="53" t="s">
        <v>42</v>
      </c>
      <c r="I160" s="53" t="s">
        <v>95</v>
      </c>
      <c r="J160" s="52">
        <f>COUNTIF($I$2:I160,I160)</f>
        <v>12</v>
      </c>
      <c r="K160" s="53"/>
    </row>
    <row r="161" spans="1:11" s="55" customFormat="1" x14ac:dyDescent="0.2">
      <c r="A161" s="52">
        <v>160</v>
      </c>
      <c r="B161" s="53" t="s">
        <v>36</v>
      </c>
      <c r="C161" s="53" t="s">
        <v>44</v>
      </c>
      <c r="D161" s="53" t="s">
        <v>38</v>
      </c>
      <c r="E161" s="53" t="s">
        <v>269</v>
      </c>
      <c r="F161" s="53" t="s">
        <v>282</v>
      </c>
      <c r="G161" s="53" t="s">
        <v>283</v>
      </c>
      <c r="H161" s="53" t="s">
        <v>42</v>
      </c>
      <c r="I161" s="53" t="s">
        <v>95</v>
      </c>
      <c r="J161" s="52">
        <f>COUNTIF($I$2:I161,I161)</f>
        <v>13</v>
      </c>
      <c r="K161" s="53"/>
    </row>
    <row r="162" spans="1:11" s="55" customFormat="1" x14ac:dyDescent="0.2">
      <c r="A162" s="52">
        <v>161</v>
      </c>
      <c r="B162" s="53" t="s">
        <v>36</v>
      </c>
      <c r="C162" s="53" t="s">
        <v>44</v>
      </c>
      <c r="D162" s="53" t="s">
        <v>38</v>
      </c>
      <c r="E162" s="53" t="s">
        <v>285</v>
      </c>
      <c r="F162" s="53" t="s">
        <v>477</v>
      </c>
      <c r="G162" s="53" t="s">
        <v>478</v>
      </c>
      <c r="H162" s="53" t="s">
        <v>42</v>
      </c>
      <c r="I162" s="53" t="s">
        <v>95</v>
      </c>
      <c r="J162" s="52">
        <f>COUNTIF($I$2:I162,I162)</f>
        <v>14</v>
      </c>
      <c r="K162" s="53"/>
    </row>
    <row r="163" spans="1:11" s="55" customFormat="1" x14ac:dyDescent="0.2">
      <c r="A163" s="52">
        <v>162</v>
      </c>
      <c r="B163" s="53" t="s">
        <v>36</v>
      </c>
      <c r="C163" s="53" t="s">
        <v>44</v>
      </c>
      <c r="D163" s="53" t="s">
        <v>38</v>
      </c>
      <c r="E163" s="53" t="s">
        <v>285</v>
      </c>
      <c r="F163" s="53" t="s">
        <v>292</v>
      </c>
      <c r="G163" s="53" t="s">
        <v>293</v>
      </c>
      <c r="H163" s="53" t="s">
        <v>42</v>
      </c>
      <c r="I163" s="53" t="s">
        <v>95</v>
      </c>
      <c r="J163" s="52">
        <f>COUNTIF($I$2:I163,I163)</f>
        <v>15</v>
      </c>
      <c r="K163" s="53"/>
    </row>
    <row r="164" spans="1:11" s="55" customFormat="1" x14ac:dyDescent="0.2">
      <c r="A164" s="52">
        <v>163</v>
      </c>
      <c r="B164" s="53" t="s">
        <v>36</v>
      </c>
      <c r="C164" s="53" t="s">
        <v>44</v>
      </c>
      <c r="D164" s="53" t="s">
        <v>38</v>
      </c>
      <c r="E164" s="53" t="s">
        <v>39</v>
      </c>
      <c r="F164" s="53" t="s">
        <v>481</v>
      </c>
      <c r="G164" s="53" t="s">
        <v>482</v>
      </c>
      <c r="H164" s="53" t="s">
        <v>42</v>
      </c>
      <c r="I164" s="53" t="s">
        <v>95</v>
      </c>
      <c r="J164" s="52">
        <f>COUNTIF($I$2:I164,I164)</f>
        <v>16</v>
      </c>
      <c r="K164" s="53"/>
    </row>
    <row r="165" spans="1:11" s="55" customFormat="1" x14ac:dyDescent="0.2">
      <c r="A165" s="52">
        <v>164</v>
      </c>
      <c r="B165" s="53" t="s">
        <v>36</v>
      </c>
      <c r="C165" s="53" t="s">
        <v>44</v>
      </c>
      <c r="D165" s="53" t="s">
        <v>38</v>
      </c>
      <c r="E165" s="53" t="s">
        <v>39</v>
      </c>
      <c r="F165" s="53" t="s">
        <v>484</v>
      </c>
      <c r="G165" s="53" t="s">
        <v>485</v>
      </c>
      <c r="H165" s="53" t="s">
        <v>42</v>
      </c>
      <c r="I165" s="53" t="s">
        <v>95</v>
      </c>
      <c r="J165" s="52">
        <f>COUNTIF($I$2:I165,I165)</f>
        <v>17</v>
      </c>
      <c r="K165" s="53"/>
    </row>
    <row r="166" spans="1:11" s="55" customFormat="1" x14ac:dyDescent="0.2">
      <c r="A166" s="52">
        <v>165</v>
      </c>
      <c r="B166" s="53" t="s">
        <v>36</v>
      </c>
      <c r="C166" s="53" t="s">
        <v>44</v>
      </c>
      <c r="D166" s="53" t="s">
        <v>38</v>
      </c>
      <c r="E166" s="53" t="s">
        <v>39</v>
      </c>
      <c r="F166" s="53" t="s">
        <v>305</v>
      </c>
      <c r="G166" s="53" t="s">
        <v>306</v>
      </c>
      <c r="H166" s="53" t="s">
        <v>42</v>
      </c>
      <c r="I166" s="53" t="s">
        <v>95</v>
      </c>
      <c r="J166" s="52">
        <f>COUNTIF($I$2:I166,I166)</f>
        <v>18</v>
      </c>
      <c r="K166" s="53"/>
    </row>
    <row r="167" spans="1:11" s="55" customFormat="1" x14ac:dyDescent="0.2">
      <c r="A167" s="52">
        <v>166</v>
      </c>
      <c r="B167" s="53" t="s">
        <v>36</v>
      </c>
      <c r="C167" s="53" t="s">
        <v>44</v>
      </c>
      <c r="D167" s="53" t="s">
        <v>38</v>
      </c>
      <c r="E167" s="53" t="s">
        <v>59</v>
      </c>
      <c r="F167" s="53" t="s">
        <v>66</v>
      </c>
      <c r="G167" s="53" t="s">
        <v>67</v>
      </c>
      <c r="H167" s="53" t="s">
        <v>42</v>
      </c>
      <c r="I167" s="53" t="s">
        <v>95</v>
      </c>
      <c r="J167" s="52">
        <f>COUNTIF($I$2:I167,I167)</f>
        <v>19</v>
      </c>
      <c r="K167" s="53"/>
    </row>
    <row r="168" spans="1:11" s="55" customFormat="1" x14ac:dyDescent="0.2">
      <c r="A168" s="52">
        <v>167</v>
      </c>
      <c r="B168" s="53" t="s">
        <v>36</v>
      </c>
      <c r="C168" s="53" t="s">
        <v>44</v>
      </c>
      <c r="D168" s="53" t="s">
        <v>38</v>
      </c>
      <c r="E168" s="53" t="s">
        <v>59</v>
      </c>
      <c r="F168" s="53" t="s">
        <v>69</v>
      </c>
      <c r="G168" s="53" t="s">
        <v>70</v>
      </c>
      <c r="H168" s="53" t="s">
        <v>42</v>
      </c>
      <c r="I168" s="53" t="s">
        <v>95</v>
      </c>
      <c r="J168" s="52">
        <f>COUNTIF($I$2:I168,I168)</f>
        <v>20</v>
      </c>
      <c r="K168" s="53"/>
    </row>
    <row r="169" spans="1:11" s="55" customFormat="1" x14ac:dyDescent="0.2">
      <c r="A169" s="52">
        <v>168</v>
      </c>
      <c r="B169" s="53" t="s">
        <v>36</v>
      </c>
      <c r="C169" s="53" t="s">
        <v>44</v>
      </c>
      <c r="D169" s="53" t="s">
        <v>38</v>
      </c>
      <c r="E169" s="53" t="s">
        <v>59</v>
      </c>
      <c r="F169" s="53" t="s">
        <v>316</v>
      </c>
      <c r="G169" s="53" t="s">
        <v>317</v>
      </c>
      <c r="H169" s="53" t="s">
        <v>42</v>
      </c>
      <c r="I169" s="53" t="s">
        <v>95</v>
      </c>
      <c r="J169" s="52">
        <f>COUNTIF($I$2:I169,I169)</f>
        <v>21</v>
      </c>
      <c r="K169" s="53"/>
    </row>
    <row r="170" spans="1:11" s="55" customFormat="1" x14ac:dyDescent="0.2">
      <c r="A170" s="52">
        <v>169</v>
      </c>
      <c r="B170" s="53" t="s">
        <v>36</v>
      </c>
      <c r="C170" s="53" t="s">
        <v>44</v>
      </c>
      <c r="D170" s="53" t="s">
        <v>38</v>
      </c>
      <c r="E170" s="53" t="s">
        <v>319</v>
      </c>
      <c r="F170" s="53" t="s">
        <v>320</v>
      </c>
      <c r="G170" s="53" t="s">
        <v>321</v>
      </c>
      <c r="H170" s="53" t="s">
        <v>42</v>
      </c>
      <c r="I170" s="53" t="s">
        <v>95</v>
      </c>
      <c r="J170" s="52">
        <f>COUNTIF($I$2:I170,I170)</f>
        <v>22</v>
      </c>
      <c r="K170" s="53"/>
    </row>
    <row r="171" spans="1:11" s="55" customFormat="1" x14ac:dyDescent="0.2">
      <c r="A171" s="52">
        <v>170</v>
      </c>
      <c r="B171" s="53" t="s">
        <v>36</v>
      </c>
      <c r="C171" s="53" t="s">
        <v>44</v>
      </c>
      <c r="D171" s="53" t="s">
        <v>38</v>
      </c>
      <c r="E171" s="53" t="s">
        <v>319</v>
      </c>
      <c r="F171" s="53" t="s">
        <v>329</v>
      </c>
      <c r="G171" s="53" t="s">
        <v>330</v>
      </c>
      <c r="H171" s="53" t="s">
        <v>42</v>
      </c>
      <c r="I171" s="53" t="s">
        <v>95</v>
      </c>
      <c r="J171" s="52">
        <f>COUNTIF($I$2:I171,I171)</f>
        <v>23</v>
      </c>
      <c r="K171" s="53"/>
    </row>
    <row r="172" spans="1:11" s="55" customFormat="1" x14ac:dyDescent="0.2">
      <c r="A172" s="52">
        <v>171</v>
      </c>
      <c r="B172" s="53" t="s">
        <v>36</v>
      </c>
      <c r="C172" s="53" t="s">
        <v>44</v>
      </c>
      <c r="D172" s="53" t="s">
        <v>38</v>
      </c>
      <c r="E172" s="53" t="s">
        <v>319</v>
      </c>
      <c r="F172" s="53" t="s">
        <v>332</v>
      </c>
      <c r="G172" s="53" t="s">
        <v>333</v>
      </c>
      <c r="H172" s="53" t="s">
        <v>42</v>
      </c>
      <c r="I172" s="53" t="s">
        <v>95</v>
      </c>
      <c r="J172" s="52">
        <f>COUNTIF($I$2:I172,I172)</f>
        <v>24</v>
      </c>
      <c r="K172" s="53"/>
    </row>
    <row r="173" spans="1:11" s="55" customFormat="1" x14ac:dyDescent="0.2">
      <c r="A173" s="52">
        <v>172</v>
      </c>
      <c r="B173" s="53" t="s">
        <v>36</v>
      </c>
      <c r="C173" s="53" t="s">
        <v>44</v>
      </c>
      <c r="D173" s="53" t="s">
        <v>38</v>
      </c>
      <c r="E173" s="53" t="s">
        <v>319</v>
      </c>
      <c r="F173" s="53" t="s">
        <v>338</v>
      </c>
      <c r="G173" s="53" t="s">
        <v>339</v>
      </c>
      <c r="H173" s="53" t="s">
        <v>42</v>
      </c>
      <c r="I173" s="53" t="s">
        <v>95</v>
      </c>
      <c r="J173" s="52">
        <f>COUNTIF($I$2:I173,I173)</f>
        <v>25</v>
      </c>
      <c r="K173" s="53"/>
    </row>
    <row r="174" spans="1:11" s="55" customFormat="1" x14ac:dyDescent="0.2">
      <c r="A174" s="52">
        <v>173</v>
      </c>
      <c r="B174" s="53" t="s">
        <v>36</v>
      </c>
      <c r="C174" s="53" t="s">
        <v>44</v>
      </c>
      <c r="D174" s="53" t="s">
        <v>38</v>
      </c>
      <c r="E174" s="53" t="s">
        <v>72</v>
      </c>
      <c r="F174" s="53" t="s">
        <v>344</v>
      </c>
      <c r="G174" s="53" t="s">
        <v>345</v>
      </c>
      <c r="H174" s="53" t="s">
        <v>42</v>
      </c>
      <c r="I174" s="53" t="s">
        <v>95</v>
      </c>
      <c r="J174" s="52">
        <f>COUNTIF($I$2:I174,I174)</f>
        <v>26</v>
      </c>
      <c r="K174" s="53"/>
    </row>
    <row r="175" spans="1:11" s="55" customFormat="1" x14ac:dyDescent="0.2">
      <c r="A175" s="52">
        <v>174</v>
      </c>
      <c r="B175" s="53" t="s">
        <v>36</v>
      </c>
      <c r="C175" s="53" t="s">
        <v>44</v>
      </c>
      <c r="D175" s="53" t="s">
        <v>38</v>
      </c>
      <c r="E175" s="53" t="s">
        <v>72</v>
      </c>
      <c r="F175" s="53" t="s">
        <v>496</v>
      </c>
      <c r="G175" s="53" t="s">
        <v>497</v>
      </c>
      <c r="H175" s="53" t="s">
        <v>42</v>
      </c>
      <c r="I175" s="53" t="s">
        <v>95</v>
      </c>
      <c r="J175" s="52">
        <f>COUNTIF($I$2:I175,I175)</f>
        <v>27</v>
      </c>
      <c r="K175" s="53"/>
    </row>
    <row r="176" spans="1:11" s="55" customFormat="1" x14ac:dyDescent="0.2">
      <c r="A176" s="52">
        <v>175</v>
      </c>
      <c r="B176" s="53" t="s">
        <v>36</v>
      </c>
      <c r="C176" s="53" t="s">
        <v>44</v>
      </c>
      <c r="D176" s="53" t="s">
        <v>38</v>
      </c>
      <c r="E176" s="53" t="s">
        <v>72</v>
      </c>
      <c r="F176" s="53" t="s">
        <v>499</v>
      </c>
      <c r="G176" s="53" t="s">
        <v>500</v>
      </c>
      <c r="H176" s="53" t="s">
        <v>42</v>
      </c>
      <c r="I176" s="53" t="s">
        <v>95</v>
      </c>
      <c r="J176" s="52">
        <f>COUNTIF($I$2:I176,I176)</f>
        <v>28</v>
      </c>
      <c r="K176" s="53"/>
    </row>
    <row r="177" spans="1:11" s="55" customFormat="1" x14ac:dyDescent="0.2">
      <c r="A177" s="52">
        <v>176</v>
      </c>
      <c r="B177" s="53" t="s">
        <v>36</v>
      </c>
      <c r="C177" s="53" t="s">
        <v>44</v>
      </c>
      <c r="D177" s="53" t="s">
        <v>38</v>
      </c>
      <c r="E177" s="53" t="s">
        <v>72</v>
      </c>
      <c r="F177" s="53" t="s">
        <v>502</v>
      </c>
      <c r="G177" s="53" t="s">
        <v>503</v>
      </c>
      <c r="H177" s="53" t="s">
        <v>42</v>
      </c>
      <c r="I177" s="53" t="s">
        <v>95</v>
      </c>
      <c r="J177" s="52">
        <f>COUNTIF($I$2:I177,I177)</f>
        <v>29</v>
      </c>
      <c r="K177" s="53"/>
    </row>
    <row r="178" spans="1:11" s="55" customFormat="1" x14ac:dyDescent="0.2">
      <c r="A178" s="52">
        <v>177</v>
      </c>
      <c r="B178" s="53" t="s">
        <v>36</v>
      </c>
      <c r="C178" s="53" t="s">
        <v>44</v>
      </c>
      <c r="D178" s="53" t="s">
        <v>38</v>
      </c>
      <c r="E178" s="53" t="s">
        <v>72</v>
      </c>
      <c r="F178" s="53" t="s">
        <v>357</v>
      </c>
      <c r="G178" s="53" t="s">
        <v>358</v>
      </c>
      <c r="H178" s="53" t="s">
        <v>42</v>
      </c>
      <c r="I178" s="53" t="s">
        <v>95</v>
      </c>
      <c r="J178" s="52">
        <f>COUNTIF($I$2:I178,I178)</f>
        <v>30</v>
      </c>
      <c r="K178" s="53"/>
    </row>
    <row r="179" spans="1:11" s="55" customFormat="1" x14ac:dyDescent="0.2">
      <c r="A179" s="52">
        <v>178</v>
      </c>
      <c r="B179" s="53" t="s">
        <v>36</v>
      </c>
      <c r="C179" s="53" t="s">
        <v>44</v>
      </c>
      <c r="D179" s="53" t="s">
        <v>38</v>
      </c>
      <c r="E179" s="53" t="s">
        <v>72</v>
      </c>
      <c r="F179" s="53" t="s">
        <v>398</v>
      </c>
      <c r="G179" s="53" t="s">
        <v>399</v>
      </c>
      <c r="H179" s="53" t="s">
        <v>42</v>
      </c>
      <c r="I179" s="53" t="s">
        <v>95</v>
      </c>
      <c r="J179" s="52">
        <f>COUNTIF($I$2:I179,I179)</f>
        <v>31</v>
      </c>
      <c r="K179" s="53"/>
    </row>
    <row r="180" spans="1:11" s="55" customFormat="1" x14ac:dyDescent="0.2">
      <c r="A180" s="52">
        <v>179</v>
      </c>
      <c r="B180" s="53" t="s">
        <v>36</v>
      </c>
      <c r="C180" s="53" t="s">
        <v>44</v>
      </c>
      <c r="D180" s="53" t="s">
        <v>38</v>
      </c>
      <c r="E180" s="53" t="s">
        <v>72</v>
      </c>
      <c r="F180" s="53" t="s">
        <v>363</v>
      </c>
      <c r="G180" s="53" t="s">
        <v>364</v>
      </c>
      <c r="H180" s="53" t="s">
        <v>42</v>
      </c>
      <c r="I180" s="53" t="s">
        <v>95</v>
      </c>
      <c r="J180" s="52">
        <f>COUNTIF($I$2:I180,I180)</f>
        <v>32</v>
      </c>
      <c r="K180" s="53"/>
    </row>
    <row r="181" spans="1:11" s="55" customFormat="1" x14ac:dyDescent="0.2">
      <c r="A181" s="52">
        <v>180</v>
      </c>
      <c r="B181" s="53" t="s">
        <v>36</v>
      </c>
      <c r="C181" s="53" t="s">
        <v>44</v>
      </c>
      <c r="D181" s="53" t="s">
        <v>38</v>
      </c>
      <c r="E181" s="53" t="s">
        <v>72</v>
      </c>
      <c r="F181" s="53" t="s">
        <v>369</v>
      </c>
      <c r="G181" s="53" t="s">
        <v>370</v>
      </c>
      <c r="H181" s="53" t="s">
        <v>42</v>
      </c>
      <c r="I181" s="53" t="s">
        <v>95</v>
      </c>
      <c r="J181" s="52">
        <f>COUNTIF($I$2:I181,I181)</f>
        <v>33</v>
      </c>
      <c r="K181" s="53"/>
    </row>
    <row r="182" spans="1:11" s="55" customFormat="1" x14ac:dyDescent="0.2">
      <c r="A182" s="52">
        <v>181</v>
      </c>
      <c r="B182" s="53" t="s">
        <v>36</v>
      </c>
      <c r="C182" s="53" t="s">
        <v>44</v>
      </c>
      <c r="D182" s="53" t="s">
        <v>38</v>
      </c>
      <c r="E182" s="53" t="s">
        <v>372</v>
      </c>
      <c r="F182" s="53" t="s">
        <v>507</v>
      </c>
      <c r="G182" s="53" t="s">
        <v>508</v>
      </c>
      <c r="H182" s="53" t="s">
        <v>42</v>
      </c>
      <c r="I182" s="53" t="s">
        <v>95</v>
      </c>
      <c r="J182" s="52">
        <f>COUNTIF($I$2:I182,I182)</f>
        <v>34</v>
      </c>
      <c r="K182" s="53"/>
    </row>
    <row r="183" spans="1:11" s="55" customFormat="1" x14ac:dyDescent="0.2">
      <c r="A183" s="52">
        <v>182</v>
      </c>
      <c r="B183" s="53" t="s">
        <v>36</v>
      </c>
      <c r="C183" s="53" t="s">
        <v>44</v>
      </c>
      <c r="D183" s="53" t="s">
        <v>38</v>
      </c>
      <c r="E183" s="53" t="s">
        <v>372</v>
      </c>
      <c r="F183" s="53" t="s">
        <v>509</v>
      </c>
      <c r="G183" s="53" t="s">
        <v>510</v>
      </c>
      <c r="H183" s="53" t="s">
        <v>42</v>
      </c>
      <c r="I183" s="53" t="s">
        <v>95</v>
      </c>
      <c r="J183" s="52">
        <f>COUNTIF($I$2:I183,I183)</f>
        <v>35</v>
      </c>
      <c r="K183" s="53"/>
    </row>
    <row r="184" spans="1:11" s="55" customFormat="1" x14ac:dyDescent="0.2">
      <c r="A184" s="52">
        <v>183</v>
      </c>
      <c r="B184" s="53" t="s">
        <v>36</v>
      </c>
      <c r="C184" s="53" t="s">
        <v>44</v>
      </c>
      <c r="D184" s="53" t="s">
        <v>38</v>
      </c>
      <c r="E184" s="53" t="s">
        <v>372</v>
      </c>
      <c r="F184" s="53" t="s">
        <v>373</v>
      </c>
      <c r="G184" s="53" t="s">
        <v>374</v>
      </c>
      <c r="H184" s="53" t="s">
        <v>42</v>
      </c>
      <c r="I184" s="53" t="s">
        <v>95</v>
      </c>
      <c r="J184" s="52">
        <f>COUNTIF($I$2:I184,I184)</f>
        <v>36</v>
      </c>
      <c r="K184" s="53"/>
    </row>
    <row r="185" spans="1:11" s="55" customFormat="1" x14ac:dyDescent="0.2">
      <c r="A185" s="52">
        <v>184</v>
      </c>
      <c r="B185" s="53" t="s">
        <v>36</v>
      </c>
      <c r="C185" s="53" t="s">
        <v>44</v>
      </c>
      <c r="D185" s="53" t="s">
        <v>38</v>
      </c>
      <c r="E185" s="53" t="s">
        <v>372</v>
      </c>
      <c r="F185" s="53" t="s">
        <v>376</v>
      </c>
      <c r="G185" s="53" t="s">
        <v>377</v>
      </c>
      <c r="H185" s="53" t="s">
        <v>42</v>
      </c>
      <c r="I185" s="53" t="s">
        <v>95</v>
      </c>
      <c r="J185" s="52">
        <f>COUNTIF($I$2:I185,I185)</f>
        <v>37</v>
      </c>
      <c r="K185" s="53"/>
    </row>
    <row r="186" spans="1:11" s="55" customFormat="1" x14ac:dyDescent="0.2">
      <c r="A186" s="52">
        <v>185</v>
      </c>
      <c r="B186" s="53" t="s">
        <v>36</v>
      </c>
      <c r="C186" s="53" t="s">
        <v>44</v>
      </c>
      <c r="D186" s="53" t="s">
        <v>38</v>
      </c>
      <c r="E186" s="53" t="s">
        <v>372</v>
      </c>
      <c r="F186" s="53" t="s">
        <v>511</v>
      </c>
      <c r="G186" s="53" t="s">
        <v>512</v>
      </c>
      <c r="H186" s="53" t="s">
        <v>42</v>
      </c>
      <c r="I186" s="53" t="s">
        <v>95</v>
      </c>
      <c r="J186" s="52">
        <f>COUNTIF($I$2:I186,I186)</f>
        <v>38</v>
      </c>
      <c r="K186" s="53"/>
    </row>
    <row r="187" spans="1:11" s="55" customFormat="1" x14ac:dyDescent="0.2">
      <c r="A187" s="52">
        <v>186</v>
      </c>
      <c r="B187" s="53" t="s">
        <v>36</v>
      </c>
      <c r="C187" s="53" t="s">
        <v>44</v>
      </c>
      <c r="D187" s="53" t="s">
        <v>38</v>
      </c>
      <c r="E187" s="53" t="s">
        <v>403</v>
      </c>
      <c r="F187" s="53" t="s">
        <v>513</v>
      </c>
      <c r="G187" s="53" t="s">
        <v>514</v>
      </c>
      <c r="H187" s="53" t="s">
        <v>42</v>
      </c>
      <c r="I187" s="53" t="s">
        <v>95</v>
      </c>
      <c r="J187" s="52">
        <f>COUNTIF($I$2:I187,I187)</f>
        <v>39</v>
      </c>
      <c r="K187" s="53"/>
    </row>
    <row r="188" spans="1:11" s="55" customFormat="1" x14ac:dyDescent="0.2">
      <c r="A188" s="52">
        <v>187</v>
      </c>
      <c r="B188" s="53" t="s">
        <v>36</v>
      </c>
      <c r="C188" s="53" t="s">
        <v>44</v>
      </c>
      <c r="D188" s="53" t="s">
        <v>38</v>
      </c>
      <c r="E188" s="53" t="s">
        <v>403</v>
      </c>
      <c r="F188" s="53" t="s">
        <v>404</v>
      </c>
      <c r="G188" s="53" t="s">
        <v>405</v>
      </c>
      <c r="H188" s="53" t="s">
        <v>42</v>
      </c>
      <c r="I188" s="53" t="s">
        <v>95</v>
      </c>
      <c r="J188" s="52">
        <f>COUNTIF($I$2:I188,I188)</f>
        <v>40</v>
      </c>
      <c r="K188" s="53"/>
    </row>
    <row r="189" spans="1:11" s="55" customFormat="1" x14ac:dyDescent="0.2">
      <c r="A189" s="52">
        <v>188</v>
      </c>
      <c r="B189" s="53" t="s">
        <v>36</v>
      </c>
      <c r="C189" s="53" t="s">
        <v>44</v>
      </c>
      <c r="D189" s="53" t="s">
        <v>38</v>
      </c>
      <c r="E189" s="53" t="s">
        <v>403</v>
      </c>
      <c r="F189" s="53" t="s">
        <v>515</v>
      </c>
      <c r="G189" s="53" t="s">
        <v>516</v>
      </c>
      <c r="H189" s="53" t="s">
        <v>42</v>
      </c>
      <c r="I189" s="53" t="s">
        <v>95</v>
      </c>
      <c r="J189" s="52">
        <f>COUNTIF($I$2:I189,I189)</f>
        <v>41</v>
      </c>
      <c r="K189" s="53"/>
    </row>
    <row r="190" spans="1:11" s="55" customFormat="1" ht="17.25" thickBot="1" x14ac:dyDescent="0.25">
      <c r="A190" s="52">
        <v>189</v>
      </c>
      <c r="B190" s="53" t="s">
        <v>36</v>
      </c>
      <c r="C190" s="53" t="s">
        <v>44</v>
      </c>
      <c r="D190" s="53" t="s">
        <v>38</v>
      </c>
      <c r="E190" s="53" t="s">
        <v>403</v>
      </c>
      <c r="F190" s="53" t="s">
        <v>407</v>
      </c>
      <c r="G190" s="53" t="s">
        <v>408</v>
      </c>
      <c r="H190" s="53" t="s">
        <v>42</v>
      </c>
      <c r="I190" s="56" t="s">
        <v>95</v>
      </c>
      <c r="J190" s="52">
        <f>COUNTIF($I$2:I190,I190)</f>
        <v>42</v>
      </c>
      <c r="K190" s="53"/>
    </row>
    <row r="191" spans="1:11" s="55" customFormat="1" x14ac:dyDescent="0.2">
      <c r="A191" s="52">
        <v>190</v>
      </c>
      <c r="B191" s="53" t="s">
        <v>36</v>
      </c>
      <c r="C191" s="53" t="s">
        <v>44</v>
      </c>
      <c r="D191" s="53" t="s">
        <v>38</v>
      </c>
      <c r="E191" s="53" t="s">
        <v>256</v>
      </c>
      <c r="F191" s="53" t="s">
        <v>517</v>
      </c>
      <c r="G191" s="53" t="s">
        <v>518</v>
      </c>
      <c r="H191" s="53" t="s">
        <v>42</v>
      </c>
      <c r="I191" s="54" t="s">
        <v>98</v>
      </c>
      <c r="J191" s="52">
        <f>COUNTIF($I$2:I191,I191)</f>
        <v>1</v>
      </c>
      <c r="K191" s="53"/>
    </row>
    <row r="192" spans="1:11" s="55" customFormat="1" x14ac:dyDescent="0.2">
      <c r="A192" s="52">
        <v>191</v>
      </c>
      <c r="B192" s="53" t="s">
        <v>36</v>
      </c>
      <c r="C192" s="53" t="s">
        <v>44</v>
      </c>
      <c r="D192" s="53" t="s">
        <v>38</v>
      </c>
      <c r="E192" s="53" t="s">
        <v>256</v>
      </c>
      <c r="F192" s="53" t="s">
        <v>519</v>
      </c>
      <c r="G192" s="53" t="s">
        <v>520</v>
      </c>
      <c r="H192" s="53" t="s">
        <v>42</v>
      </c>
      <c r="I192" s="53" t="s">
        <v>98</v>
      </c>
      <c r="J192" s="52">
        <f>COUNTIF($I$2:I192,I192)</f>
        <v>2</v>
      </c>
      <c r="K192" s="53"/>
    </row>
    <row r="193" spans="1:11" s="55" customFormat="1" x14ac:dyDescent="0.2">
      <c r="A193" s="52">
        <v>192</v>
      </c>
      <c r="B193" s="53" t="s">
        <v>36</v>
      </c>
      <c r="C193" s="53" t="s">
        <v>44</v>
      </c>
      <c r="D193" s="53" t="s">
        <v>38</v>
      </c>
      <c r="E193" s="53" t="s">
        <v>256</v>
      </c>
      <c r="F193" s="53" t="s">
        <v>379</v>
      </c>
      <c r="G193" s="53" t="s">
        <v>380</v>
      </c>
      <c r="H193" s="53" t="s">
        <v>42</v>
      </c>
      <c r="I193" s="53" t="s">
        <v>98</v>
      </c>
      <c r="J193" s="52">
        <f>COUNTIF($I$2:I193,I193)</f>
        <v>3</v>
      </c>
      <c r="K193" s="53"/>
    </row>
    <row r="194" spans="1:11" s="55" customFormat="1" x14ac:dyDescent="0.2">
      <c r="A194" s="52">
        <v>193</v>
      </c>
      <c r="B194" s="53" t="s">
        <v>36</v>
      </c>
      <c r="C194" s="53" t="s">
        <v>44</v>
      </c>
      <c r="D194" s="53" t="s">
        <v>38</v>
      </c>
      <c r="E194" s="53" t="s">
        <v>256</v>
      </c>
      <c r="F194" s="53" t="s">
        <v>257</v>
      </c>
      <c r="G194" s="53" t="s">
        <v>258</v>
      </c>
      <c r="H194" s="53" t="s">
        <v>42</v>
      </c>
      <c r="I194" s="53" t="s">
        <v>98</v>
      </c>
      <c r="J194" s="52">
        <f>COUNTIF($I$2:I194,I194)</f>
        <v>4</v>
      </c>
      <c r="K194" s="53"/>
    </row>
    <row r="195" spans="1:11" s="55" customFormat="1" x14ac:dyDescent="0.2">
      <c r="A195" s="52">
        <v>194</v>
      </c>
      <c r="B195" s="53" t="s">
        <v>36</v>
      </c>
      <c r="C195" s="53" t="s">
        <v>44</v>
      </c>
      <c r="D195" s="53" t="s">
        <v>38</v>
      </c>
      <c r="E195" s="53" t="s">
        <v>256</v>
      </c>
      <c r="F195" s="53" t="s">
        <v>263</v>
      </c>
      <c r="G195" s="53" t="s">
        <v>264</v>
      </c>
      <c r="H195" s="53" t="s">
        <v>42</v>
      </c>
      <c r="I195" s="53" t="s">
        <v>98</v>
      </c>
      <c r="J195" s="52">
        <f>COUNTIF($I$2:I195,I195)</f>
        <v>5</v>
      </c>
      <c r="K195" s="53"/>
    </row>
    <row r="196" spans="1:11" s="55" customFormat="1" x14ac:dyDescent="0.2">
      <c r="A196" s="52">
        <v>195</v>
      </c>
      <c r="B196" s="53" t="s">
        <v>36</v>
      </c>
      <c r="C196" s="53" t="s">
        <v>44</v>
      </c>
      <c r="D196" s="53" t="s">
        <v>38</v>
      </c>
      <c r="E196" s="53" t="s">
        <v>269</v>
      </c>
      <c r="F196" s="53" t="s">
        <v>521</v>
      </c>
      <c r="G196" s="53" t="s">
        <v>522</v>
      </c>
      <c r="H196" s="53" t="s">
        <v>42</v>
      </c>
      <c r="I196" s="53" t="s">
        <v>98</v>
      </c>
      <c r="J196" s="52">
        <f>COUNTIF($I$2:I196,I196)</f>
        <v>6</v>
      </c>
      <c r="K196" s="53"/>
    </row>
    <row r="197" spans="1:11" s="55" customFormat="1" x14ac:dyDescent="0.2">
      <c r="A197" s="52">
        <v>196</v>
      </c>
      <c r="B197" s="53" t="s">
        <v>36</v>
      </c>
      <c r="C197" s="53" t="s">
        <v>44</v>
      </c>
      <c r="D197" s="53" t="s">
        <v>38</v>
      </c>
      <c r="E197" s="53" t="s">
        <v>269</v>
      </c>
      <c r="F197" s="53" t="s">
        <v>523</v>
      </c>
      <c r="G197" s="53" t="s">
        <v>520</v>
      </c>
      <c r="H197" s="53" t="s">
        <v>42</v>
      </c>
      <c r="I197" s="53" t="s">
        <v>98</v>
      </c>
      <c r="J197" s="52">
        <f>COUNTIF($I$2:I197,I197)</f>
        <v>7</v>
      </c>
      <c r="K197" s="53"/>
    </row>
    <row r="198" spans="1:11" s="55" customFormat="1" x14ac:dyDescent="0.2">
      <c r="A198" s="52">
        <v>197</v>
      </c>
      <c r="B198" s="53" t="s">
        <v>36</v>
      </c>
      <c r="C198" s="53" t="s">
        <v>44</v>
      </c>
      <c r="D198" s="53" t="s">
        <v>38</v>
      </c>
      <c r="E198" s="53" t="s">
        <v>269</v>
      </c>
      <c r="F198" s="53" t="s">
        <v>524</v>
      </c>
      <c r="G198" s="53" t="s">
        <v>525</v>
      </c>
      <c r="H198" s="53" t="s">
        <v>42</v>
      </c>
      <c r="I198" s="53" t="s">
        <v>98</v>
      </c>
      <c r="J198" s="52">
        <f>COUNTIF($I$2:I198,I198)</f>
        <v>8</v>
      </c>
      <c r="K198" s="53"/>
    </row>
    <row r="199" spans="1:11" s="55" customFormat="1" x14ac:dyDescent="0.2">
      <c r="A199" s="52">
        <v>198</v>
      </c>
      <c r="B199" s="53" t="s">
        <v>36</v>
      </c>
      <c r="C199" s="53" t="s">
        <v>44</v>
      </c>
      <c r="D199" s="53" t="s">
        <v>38</v>
      </c>
      <c r="E199" s="53" t="s">
        <v>285</v>
      </c>
      <c r="F199" s="53" t="s">
        <v>477</v>
      </c>
      <c r="G199" s="53" t="s">
        <v>478</v>
      </c>
      <c r="H199" s="53" t="s">
        <v>42</v>
      </c>
      <c r="I199" s="53" t="s">
        <v>98</v>
      </c>
      <c r="J199" s="52">
        <f>COUNTIF($I$2:I199,I199)</f>
        <v>9</v>
      </c>
      <c r="K199" s="53"/>
    </row>
    <row r="200" spans="1:11" s="55" customFormat="1" x14ac:dyDescent="0.2">
      <c r="A200" s="52">
        <v>199</v>
      </c>
      <c r="B200" s="53" t="s">
        <v>36</v>
      </c>
      <c r="C200" s="53" t="s">
        <v>44</v>
      </c>
      <c r="D200" s="53" t="s">
        <v>38</v>
      </c>
      <c r="E200" s="53" t="s">
        <v>285</v>
      </c>
      <c r="F200" s="53" t="s">
        <v>289</v>
      </c>
      <c r="G200" s="53" t="s">
        <v>290</v>
      </c>
      <c r="H200" s="53" t="s">
        <v>42</v>
      </c>
      <c r="I200" s="53" t="s">
        <v>98</v>
      </c>
      <c r="J200" s="52">
        <f>COUNTIF($I$2:I200,I200)</f>
        <v>10</v>
      </c>
      <c r="K200" s="53"/>
    </row>
    <row r="201" spans="1:11" s="55" customFormat="1" x14ac:dyDescent="0.2">
      <c r="A201" s="52">
        <v>200</v>
      </c>
      <c r="B201" s="53" t="s">
        <v>36</v>
      </c>
      <c r="C201" s="53" t="s">
        <v>44</v>
      </c>
      <c r="D201" s="53" t="s">
        <v>38</v>
      </c>
      <c r="E201" s="53" t="s">
        <v>39</v>
      </c>
      <c r="F201" s="53" t="s">
        <v>481</v>
      </c>
      <c r="G201" s="53" t="s">
        <v>482</v>
      </c>
      <c r="H201" s="53" t="s">
        <v>42</v>
      </c>
      <c r="I201" s="53" t="s">
        <v>98</v>
      </c>
      <c r="J201" s="52">
        <f>COUNTIF($I$2:I201,I201)</f>
        <v>11</v>
      </c>
      <c r="K201" s="53"/>
    </row>
    <row r="202" spans="1:11" s="55" customFormat="1" x14ac:dyDescent="0.2">
      <c r="A202" s="52">
        <v>201</v>
      </c>
      <c r="B202" s="53" t="s">
        <v>36</v>
      </c>
      <c r="C202" s="53" t="s">
        <v>44</v>
      </c>
      <c r="D202" s="53" t="s">
        <v>38</v>
      </c>
      <c r="E202" s="53" t="s">
        <v>39</v>
      </c>
      <c r="F202" s="53" t="s">
        <v>52</v>
      </c>
      <c r="G202" s="53" t="s">
        <v>53</v>
      </c>
      <c r="H202" s="53" t="s">
        <v>42</v>
      </c>
      <c r="I202" s="53" t="s">
        <v>98</v>
      </c>
      <c r="J202" s="52">
        <f>COUNTIF($I$2:I202,I202)</f>
        <v>12</v>
      </c>
      <c r="K202" s="53"/>
    </row>
    <row r="203" spans="1:11" s="55" customFormat="1" x14ac:dyDescent="0.2">
      <c r="A203" s="52">
        <v>202</v>
      </c>
      <c r="B203" s="53" t="s">
        <v>36</v>
      </c>
      <c r="C203" s="53" t="s">
        <v>44</v>
      </c>
      <c r="D203" s="53" t="s">
        <v>38</v>
      </c>
      <c r="E203" s="53" t="s">
        <v>59</v>
      </c>
      <c r="F203" s="53" t="s">
        <v>526</v>
      </c>
      <c r="G203" s="53" t="s">
        <v>527</v>
      </c>
      <c r="H203" s="53" t="s">
        <v>42</v>
      </c>
      <c r="I203" s="53" t="s">
        <v>98</v>
      </c>
      <c r="J203" s="52">
        <f>COUNTIF($I$2:I203,I203)</f>
        <v>13</v>
      </c>
      <c r="K203" s="53"/>
    </row>
    <row r="204" spans="1:11" s="55" customFormat="1" x14ac:dyDescent="0.2">
      <c r="A204" s="52">
        <v>203</v>
      </c>
      <c r="B204" s="53" t="s">
        <v>36</v>
      </c>
      <c r="C204" s="53" t="s">
        <v>44</v>
      </c>
      <c r="D204" s="53" t="s">
        <v>38</v>
      </c>
      <c r="E204" s="53" t="s">
        <v>59</v>
      </c>
      <c r="F204" s="53" t="s">
        <v>528</v>
      </c>
      <c r="G204" s="53" t="s">
        <v>529</v>
      </c>
      <c r="H204" s="53" t="s">
        <v>42</v>
      </c>
      <c r="I204" s="53" t="s">
        <v>98</v>
      </c>
      <c r="J204" s="52">
        <f>COUNTIF($I$2:I204,I204)</f>
        <v>14</v>
      </c>
      <c r="K204" s="53"/>
    </row>
    <row r="205" spans="1:11" s="55" customFormat="1" x14ac:dyDescent="0.2">
      <c r="A205" s="52">
        <v>204</v>
      </c>
      <c r="B205" s="53" t="s">
        <v>36</v>
      </c>
      <c r="C205" s="53" t="s">
        <v>44</v>
      </c>
      <c r="D205" s="53" t="s">
        <v>38</v>
      </c>
      <c r="E205" s="53" t="s">
        <v>59</v>
      </c>
      <c r="F205" s="53" t="s">
        <v>530</v>
      </c>
      <c r="G205" s="53" t="s">
        <v>531</v>
      </c>
      <c r="H205" s="53" t="s">
        <v>42</v>
      </c>
      <c r="I205" s="53" t="s">
        <v>98</v>
      </c>
      <c r="J205" s="52">
        <f>COUNTIF($I$2:I205,I205)</f>
        <v>15</v>
      </c>
      <c r="K205" s="53"/>
    </row>
    <row r="206" spans="1:11" s="55" customFormat="1" x14ac:dyDescent="0.2">
      <c r="A206" s="52">
        <v>205</v>
      </c>
      <c r="B206" s="53" t="s">
        <v>36</v>
      </c>
      <c r="C206" s="53" t="s">
        <v>51</v>
      </c>
      <c r="D206" s="53" t="s">
        <v>38</v>
      </c>
      <c r="E206" s="53" t="s">
        <v>319</v>
      </c>
      <c r="F206" s="53" t="s">
        <v>532</v>
      </c>
      <c r="G206" s="53" t="s">
        <v>533</v>
      </c>
      <c r="H206" s="53" t="s">
        <v>42</v>
      </c>
      <c r="I206" s="53" t="s">
        <v>98</v>
      </c>
      <c r="J206" s="52">
        <f>COUNTIF($I$2:I206,I206)</f>
        <v>16</v>
      </c>
      <c r="K206" s="53"/>
    </row>
    <row r="207" spans="1:11" s="55" customFormat="1" x14ac:dyDescent="0.2">
      <c r="A207" s="52">
        <v>206</v>
      </c>
      <c r="B207" s="53" t="s">
        <v>36</v>
      </c>
      <c r="C207" s="53" t="s">
        <v>51</v>
      </c>
      <c r="D207" s="53" t="s">
        <v>38</v>
      </c>
      <c r="E207" s="53" t="s">
        <v>319</v>
      </c>
      <c r="F207" s="53" t="s">
        <v>335</v>
      </c>
      <c r="G207" s="53" t="s">
        <v>336</v>
      </c>
      <c r="H207" s="53" t="s">
        <v>42</v>
      </c>
      <c r="I207" s="53" t="s">
        <v>98</v>
      </c>
      <c r="J207" s="52">
        <f>COUNTIF($I$2:I207,I207)</f>
        <v>17</v>
      </c>
      <c r="K207" s="53"/>
    </row>
    <row r="208" spans="1:11" s="55" customFormat="1" x14ac:dyDescent="0.2">
      <c r="A208" s="52">
        <v>207</v>
      </c>
      <c r="B208" s="53" t="s">
        <v>36</v>
      </c>
      <c r="C208" s="53" t="s">
        <v>51</v>
      </c>
      <c r="D208" s="53" t="s">
        <v>38</v>
      </c>
      <c r="E208" s="53" t="s">
        <v>72</v>
      </c>
      <c r="F208" s="53" t="s">
        <v>354</v>
      </c>
      <c r="G208" s="53" t="s">
        <v>355</v>
      </c>
      <c r="H208" s="53" t="s">
        <v>42</v>
      </c>
      <c r="I208" s="53" t="s">
        <v>98</v>
      </c>
      <c r="J208" s="52">
        <f>COUNTIF($I$2:I208,I208)</f>
        <v>18</v>
      </c>
      <c r="K208" s="53"/>
    </row>
    <row r="209" spans="1:11" s="55" customFormat="1" x14ac:dyDescent="0.2">
      <c r="A209" s="52">
        <v>208</v>
      </c>
      <c r="B209" s="53" t="s">
        <v>36</v>
      </c>
      <c r="C209" s="53" t="s">
        <v>51</v>
      </c>
      <c r="D209" s="53" t="s">
        <v>38</v>
      </c>
      <c r="E209" s="53" t="s">
        <v>372</v>
      </c>
      <c r="F209" s="53" t="s">
        <v>376</v>
      </c>
      <c r="G209" s="53" t="s">
        <v>377</v>
      </c>
      <c r="H209" s="53" t="s">
        <v>42</v>
      </c>
      <c r="I209" s="53" t="s">
        <v>98</v>
      </c>
      <c r="J209" s="52">
        <f>COUNTIF($I$2:I209,I209)</f>
        <v>19</v>
      </c>
      <c r="K209" s="53"/>
    </row>
    <row r="210" spans="1:11" s="55" customFormat="1" x14ac:dyDescent="0.2">
      <c r="A210" s="52">
        <v>209</v>
      </c>
      <c r="B210" s="53" t="s">
        <v>36</v>
      </c>
      <c r="C210" s="53" t="s">
        <v>51</v>
      </c>
      <c r="D210" s="53" t="s">
        <v>38</v>
      </c>
      <c r="E210" s="53" t="s">
        <v>403</v>
      </c>
      <c r="F210" s="53" t="s">
        <v>404</v>
      </c>
      <c r="G210" s="53" t="s">
        <v>405</v>
      </c>
      <c r="H210" s="53" t="s">
        <v>42</v>
      </c>
      <c r="I210" s="53" t="s">
        <v>98</v>
      </c>
      <c r="J210" s="52">
        <f>COUNTIF($I$2:I210,I210)</f>
        <v>20</v>
      </c>
      <c r="K210" s="53"/>
    </row>
    <row r="211" spans="1:11" s="55" customFormat="1" ht="17.25" thickBot="1" x14ac:dyDescent="0.25">
      <c r="A211" s="52">
        <v>210</v>
      </c>
      <c r="B211" s="53" t="s">
        <v>36</v>
      </c>
      <c r="C211" s="53" t="s">
        <v>51</v>
      </c>
      <c r="D211" s="53" t="s">
        <v>38</v>
      </c>
      <c r="E211" s="53" t="s">
        <v>403</v>
      </c>
      <c r="F211" s="53" t="s">
        <v>413</v>
      </c>
      <c r="G211" s="53" t="s">
        <v>414</v>
      </c>
      <c r="H211" s="53" t="s">
        <v>42</v>
      </c>
      <c r="I211" s="56" t="s">
        <v>98</v>
      </c>
      <c r="J211" s="52">
        <f>COUNTIF($I$2:I211,I211)</f>
        <v>21</v>
      </c>
      <c r="K211" s="53"/>
    </row>
    <row r="212" spans="1:11" s="55" customFormat="1" x14ac:dyDescent="0.2">
      <c r="A212" s="52">
        <v>211</v>
      </c>
      <c r="B212" s="53" t="s">
        <v>36</v>
      </c>
      <c r="C212" s="53" t="s">
        <v>51</v>
      </c>
      <c r="D212" s="53" t="s">
        <v>48</v>
      </c>
      <c r="E212" s="53" t="s">
        <v>450</v>
      </c>
      <c r="F212" s="53" t="s">
        <v>451</v>
      </c>
      <c r="G212" s="53" t="s">
        <v>452</v>
      </c>
      <c r="H212" s="53" t="s">
        <v>42</v>
      </c>
      <c r="I212" s="54" t="s">
        <v>101</v>
      </c>
      <c r="J212" s="52">
        <f>COUNTIF($I$2:I212,I212)</f>
        <v>1</v>
      </c>
      <c r="K212" s="53"/>
    </row>
    <row r="213" spans="1:11" s="55" customFormat="1" ht="17.25" thickBot="1" x14ac:dyDescent="0.25">
      <c r="A213" s="52">
        <v>212</v>
      </c>
      <c r="B213" s="53" t="s">
        <v>36</v>
      </c>
      <c r="C213" s="53" t="s">
        <v>51</v>
      </c>
      <c r="D213" s="53" t="s">
        <v>48</v>
      </c>
      <c r="E213" s="53" t="s">
        <v>450</v>
      </c>
      <c r="F213" s="53" t="s">
        <v>534</v>
      </c>
      <c r="G213" s="53" t="s">
        <v>535</v>
      </c>
      <c r="H213" s="53" t="s">
        <v>42</v>
      </c>
      <c r="I213" s="56" t="s">
        <v>101</v>
      </c>
      <c r="J213" s="52">
        <f>COUNTIF($I$2:I213,I213)</f>
        <v>2</v>
      </c>
      <c r="K213" s="53"/>
    </row>
    <row r="214" spans="1:11" s="55" customFormat="1" ht="17.25" thickBot="1" x14ac:dyDescent="0.25">
      <c r="A214" s="57">
        <v>213</v>
      </c>
      <c r="B214" s="58" t="s">
        <v>36</v>
      </c>
      <c r="C214" s="58" t="s">
        <v>44</v>
      </c>
      <c r="D214" s="58" t="s">
        <v>38</v>
      </c>
      <c r="E214" s="58" t="s">
        <v>319</v>
      </c>
      <c r="F214" s="58" t="s">
        <v>329</v>
      </c>
      <c r="G214" s="58" t="s">
        <v>330</v>
      </c>
      <c r="H214" s="58" t="s">
        <v>42</v>
      </c>
      <c r="I214" s="59" t="s">
        <v>104</v>
      </c>
      <c r="J214" s="57">
        <f>COUNTIF($I$2:I214,I214)</f>
        <v>1</v>
      </c>
      <c r="K214" s="58"/>
    </row>
    <row r="215" spans="1:11" s="55" customFormat="1" x14ac:dyDescent="0.2">
      <c r="A215" s="60">
        <v>214</v>
      </c>
      <c r="B215" s="61" t="s">
        <v>107</v>
      </c>
      <c r="C215" s="61" t="s">
        <v>536</v>
      </c>
      <c r="D215" s="61" t="s">
        <v>50</v>
      </c>
      <c r="E215" s="61" t="s">
        <v>537</v>
      </c>
      <c r="F215" s="61" t="s">
        <v>538</v>
      </c>
      <c r="G215" s="61" t="s">
        <v>539</v>
      </c>
      <c r="H215" s="61" t="s">
        <v>42</v>
      </c>
      <c r="I215" s="62" t="s">
        <v>110</v>
      </c>
      <c r="J215" s="60">
        <f>COUNTIF($I$2:I215,I215)</f>
        <v>1</v>
      </c>
      <c r="K215" s="61"/>
    </row>
    <row r="216" spans="1:11" s="55" customFormat="1" x14ac:dyDescent="0.2">
      <c r="A216" s="52">
        <v>215</v>
      </c>
      <c r="B216" s="53" t="s">
        <v>107</v>
      </c>
      <c r="C216" s="53" t="s">
        <v>536</v>
      </c>
      <c r="D216" s="53" t="s">
        <v>50</v>
      </c>
      <c r="E216" s="53" t="s">
        <v>540</v>
      </c>
      <c r="F216" s="53" t="s">
        <v>541</v>
      </c>
      <c r="G216" s="53" t="s">
        <v>542</v>
      </c>
      <c r="H216" s="53" t="s">
        <v>42</v>
      </c>
      <c r="I216" s="53" t="s">
        <v>110</v>
      </c>
      <c r="J216" s="52">
        <f>COUNTIF($I$2:I216,I216)</f>
        <v>2</v>
      </c>
      <c r="K216" s="53"/>
    </row>
    <row r="217" spans="1:11" s="55" customFormat="1" x14ac:dyDescent="0.2">
      <c r="A217" s="52">
        <v>216</v>
      </c>
      <c r="B217" s="53" t="s">
        <v>107</v>
      </c>
      <c r="C217" s="53" t="s">
        <v>543</v>
      </c>
      <c r="D217" s="53" t="s">
        <v>50</v>
      </c>
      <c r="E217" s="53" t="s">
        <v>544</v>
      </c>
      <c r="F217" s="53" t="s">
        <v>545</v>
      </c>
      <c r="G217" s="53" t="s">
        <v>546</v>
      </c>
      <c r="H217" s="53" t="s">
        <v>42</v>
      </c>
      <c r="I217" s="53" t="s">
        <v>110</v>
      </c>
      <c r="J217" s="52">
        <f>COUNTIF($I$2:I217,I217)</f>
        <v>3</v>
      </c>
      <c r="K217" s="53"/>
    </row>
    <row r="218" spans="1:11" s="55" customFormat="1" x14ac:dyDescent="0.2">
      <c r="A218" s="52">
        <v>217</v>
      </c>
      <c r="B218" s="53" t="s">
        <v>107</v>
      </c>
      <c r="C218" s="53" t="s">
        <v>547</v>
      </c>
      <c r="D218" s="53" t="s">
        <v>50</v>
      </c>
      <c r="E218" s="53" t="s">
        <v>548</v>
      </c>
      <c r="F218" s="53" t="s">
        <v>549</v>
      </c>
      <c r="G218" s="53" t="s">
        <v>550</v>
      </c>
      <c r="H218" s="53" t="s">
        <v>42</v>
      </c>
      <c r="I218" s="53" t="s">
        <v>110</v>
      </c>
      <c r="J218" s="52">
        <f>COUNTIF($I$2:I218,I218)</f>
        <v>4</v>
      </c>
      <c r="K218" s="53"/>
    </row>
    <row r="219" spans="1:11" s="55" customFormat="1" ht="17.25" thickBot="1" x14ac:dyDescent="0.25">
      <c r="A219" s="57">
        <v>218</v>
      </c>
      <c r="B219" s="58" t="s">
        <v>107</v>
      </c>
      <c r="C219" s="58" t="s">
        <v>547</v>
      </c>
      <c r="D219" s="58" t="s">
        <v>50</v>
      </c>
      <c r="E219" s="58" t="s">
        <v>551</v>
      </c>
      <c r="F219" s="58" t="s">
        <v>552</v>
      </c>
      <c r="G219" s="58" t="s">
        <v>553</v>
      </c>
      <c r="H219" s="58" t="s">
        <v>42</v>
      </c>
      <c r="I219" s="56" t="s">
        <v>110</v>
      </c>
      <c r="J219" s="57">
        <f>COUNTIF($I$2:I219,I219)</f>
        <v>5</v>
      </c>
      <c r="K219" s="58"/>
    </row>
    <row r="220" spans="1:11" s="55" customFormat="1" x14ac:dyDescent="0.2">
      <c r="A220" s="60">
        <v>219</v>
      </c>
      <c r="B220" s="61" t="s">
        <v>113</v>
      </c>
      <c r="C220" s="61" t="s">
        <v>554</v>
      </c>
      <c r="D220" s="61" t="s">
        <v>50</v>
      </c>
      <c r="E220" s="61" t="s">
        <v>555</v>
      </c>
      <c r="F220" s="61" t="s">
        <v>556</v>
      </c>
      <c r="G220" s="61" t="s">
        <v>557</v>
      </c>
      <c r="H220" s="61" t="s">
        <v>42</v>
      </c>
      <c r="I220" s="54" t="s">
        <v>116</v>
      </c>
      <c r="J220" s="60">
        <f>COUNTIF($I$2:I220,I220)</f>
        <v>1</v>
      </c>
      <c r="K220" s="61"/>
    </row>
    <row r="221" spans="1:11" s="55" customFormat="1" ht="17.25" thickBot="1" x14ac:dyDescent="0.25">
      <c r="A221" s="52">
        <v>220</v>
      </c>
      <c r="B221" s="53" t="s">
        <v>113</v>
      </c>
      <c r="C221" s="53" t="s">
        <v>554</v>
      </c>
      <c r="D221" s="53" t="s">
        <v>50</v>
      </c>
      <c r="E221" s="53" t="s">
        <v>555</v>
      </c>
      <c r="F221" s="53" t="s">
        <v>558</v>
      </c>
      <c r="G221" s="53" t="s">
        <v>559</v>
      </c>
      <c r="H221" s="53" t="s">
        <v>42</v>
      </c>
      <c r="I221" s="56" t="s">
        <v>116</v>
      </c>
      <c r="J221" s="52">
        <f>COUNTIF($I$2:I221,I221)</f>
        <v>2</v>
      </c>
      <c r="K221" s="53"/>
    </row>
    <row r="222" spans="1:11" s="55" customFormat="1" x14ac:dyDescent="0.2">
      <c r="A222" s="52">
        <v>221</v>
      </c>
      <c r="B222" s="53" t="s">
        <v>113</v>
      </c>
      <c r="C222" s="53" t="s">
        <v>554</v>
      </c>
      <c r="D222" s="53" t="s">
        <v>50</v>
      </c>
      <c r="E222" s="53" t="s">
        <v>560</v>
      </c>
      <c r="F222" s="53" t="s">
        <v>561</v>
      </c>
      <c r="G222" s="53" t="s">
        <v>562</v>
      </c>
      <c r="H222" s="53" t="s">
        <v>42</v>
      </c>
      <c r="I222" s="54" t="s">
        <v>119</v>
      </c>
      <c r="J222" s="52">
        <f>COUNTIF($I$2:I222,I222)</f>
        <v>1</v>
      </c>
      <c r="K222" s="53"/>
    </row>
    <row r="223" spans="1:11" s="55" customFormat="1" x14ac:dyDescent="0.2">
      <c r="A223" s="52">
        <v>222</v>
      </c>
      <c r="B223" s="53" t="s">
        <v>113</v>
      </c>
      <c r="C223" s="53" t="s">
        <v>554</v>
      </c>
      <c r="D223" s="53" t="s">
        <v>50</v>
      </c>
      <c r="E223" s="53" t="s">
        <v>560</v>
      </c>
      <c r="F223" s="53" t="s">
        <v>561</v>
      </c>
      <c r="G223" s="53" t="s">
        <v>562</v>
      </c>
      <c r="H223" s="53" t="s">
        <v>42</v>
      </c>
      <c r="I223" s="63" t="s">
        <v>123</v>
      </c>
      <c r="J223" s="52">
        <f>COUNTIF($I$2:I223,I223)</f>
        <v>1</v>
      </c>
      <c r="K223" s="53"/>
    </row>
    <row r="224" spans="1:11" s="55" customFormat="1" x14ac:dyDescent="0.2">
      <c r="A224" s="52">
        <v>223</v>
      </c>
      <c r="B224" s="53" t="s">
        <v>113</v>
      </c>
      <c r="C224" s="53" t="s">
        <v>554</v>
      </c>
      <c r="D224" s="53" t="s">
        <v>38</v>
      </c>
      <c r="E224" s="53" t="s">
        <v>563</v>
      </c>
      <c r="F224" s="53" t="s">
        <v>564</v>
      </c>
      <c r="G224" s="53" t="s">
        <v>565</v>
      </c>
      <c r="H224" s="53" t="s">
        <v>42</v>
      </c>
      <c r="I224" s="63" t="s">
        <v>126</v>
      </c>
      <c r="J224" s="52">
        <f>COUNTIF($I$2:I224,I224)</f>
        <v>1</v>
      </c>
      <c r="K224" s="53"/>
    </row>
    <row r="225" spans="1:11" s="55" customFormat="1" ht="17.25" thickBot="1" x14ac:dyDescent="0.25">
      <c r="A225" s="57">
        <v>242</v>
      </c>
      <c r="B225" s="58" t="s">
        <v>113</v>
      </c>
      <c r="C225" s="58" t="s">
        <v>554</v>
      </c>
      <c r="D225" s="58" t="s">
        <v>50</v>
      </c>
      <c r="E225" s="58" t="s">
        <v>555</v>
      </c>
      <c r="F225" s="58" t="s">
        <v>556</v>
      </c>
      <c r="G225" s="58" t="s">
        <v>557</v>
      </c>
      <c r="H225" s="58" t="s">
        <v>42</v>
      </c>
      <c r="I225" s="64" t="s">
        <v>129</v>
      </c>
      <c r="J225" s="57">
        <f>COUNTIF($I$2:I225,I225)</f>
        <v>1</v>
      </c>
      <c r="K225" s="58"/>
    </row>
    <row r="226" spans="1:11" s="55" customFormat="1" x14ac:dyDescent="0.2">
      <c r="A226" s="60">
        <v>243</v>
      </c>
      <c r="B226" s="61" t="s">
        <v>133</v>
      </c>
      <c r="C226" s="61" t="s">
        <v>566</v>
      </c>
      <c r="D226" s="61" t="s">
        <v>50</v>
      </c>
      <c r="E226" s="61" t="s">
        <v>567</v>
      </c>
      <c r="F226" s="61" t="s">
        <v>568</v>
      </c>
      <c r="G226" s="61" t="s">
        <v>569</v>
      </c>
      <c r="H226" s="61" t="s">
        <v>42</v>
      </c>
      <c r="I226" s="62" t="s">
        <v>136</v>
      </c>
      <c r="J226" s="60">
        <f>COUNTIF($I$2:I226,I226)</f>
        <v>1</v>
      </c>
      <c r="K226" s="61"/>
    </row>
    <row r="227" spans="1:11" s="55" customFormat="1" x14ac:dyDescent="0.2">
      <c r="A227" s="52">
        <v>244</v>
      </c>
      <c r="B227" s="53" t="s">
        <v>133</v>
      </c>
      <c r="C227" s="53" t="s">
        <v>566</v>
      </c>
      <c r="D227" s="53" t="s">
        <v>50</v>
      </c>
      <c r="E227" s="53" t="s">
        <v>570</v>
      </c>
      <c r="F227" s="53" t="s">
        <v>571</v>
      </c>
      <c r="G227" s="53" t="s">
        <v>572</v>
      </c>
      <c r="H227" s="53" t="s">
        <v>42</v>
      </c>
      <c r="I227" s="53" t="s">
        <v>136</v>
      </c>
      <c r="J227" s="52">
        <f>COUNTIF($I$2:I227,I227)</f>
        <v>2</v>
      </c>
      <c r="K227" s="53"/>
    </row>
    <row r="228" spans="1:11" s="55" customFormat="1" x14ac:dyDescent="0.2">
      <c r="A228" s="52">
        <v>245</v>
      </c>
      <c r="B228" s="53" t="s">
        <v>133</v>
      </c>
      <c r="C228" s="53" t="s">
        <v>566</v>
      </c>
      <c r="D228" s="53" t="s">
        <v>50</v>
      </c>
      <c r="E228" s="53" t="s">
        <v>570</v>
      </c>
      <c r="F228" s="53" t="s">
        <v>573</v>
      </c>
      <c r="G228" s="53" t="s">
        <v>574</v>
      </c>
      <c r="H228" s="53" t="s">
        <v>42</v>
      </c>
      <c r="I228" s="53" t="s">
        <v>136</v>
      </c>
      <c r="J228" s="52">
        <f>COUNTIF($I$2:I228,I228)</f>
        <v>3</v>
      </c>
      <c r="K228" s="53"/>
    </row>
    <row r="229" spans="1:11" s="55" customFormat="1" ht="17.25" thickBot="1" x14ac:dyDescent="0.25">
      <c r="A229" s="52">
        <v>246</v>
      </c>
      <c r="B229" s="53" t="s">
        <v>133</v>
      </c>
      <c r="C229" s="53" t="s">
        <v>566</v>
      </c>
      <c r="D229" s="53" t="s">
        <v>50</v>
      </c>
      <c r="E229" s="53" t="s">
        <v>570</v>
      </c>
      <c r="F229" s="53" t="s">
        <v>575</v>
      </c>
      <c r="G229" s="53" t="s">
        <v>576</v>
      </c>
      <c r="H229" s="53" t="s">
        <v>42</v>
      </c>
      <c r="I229" s="56" t="s">
        <v>136</v>
      </c>
      <c r="J229" s="52">
        <f>COUNTIF($I$2:I229,I229)</f>
        <v>4</v>
      </c>
      <c r="K229" s="53"/>
    </row>
    <row r="230" spans="1:11" s="55" customFormat="1" x14ac:dyDescent="0.2">
      <c r="A230" s="52">
        <v>247</v>
      </c>
      <c r="B230" s="53" t="s">
        <v>133</v>
      </c>
      <c r="C230" s="53" t="s">
        <v>566</v>
      </c>
      <c r="D230" s="53" t="s">
        <v>38</v>
      </c>
      <c r="E230" s="53" t="s">
        <v>577</v>
      </c>
      <c r="F230" s="53" t="s">
        <v>578</v>
      </c>
      <c r="G230" s="53" t="s">
        <v>579</v>
      </c>
      <c r="H230" s="53" t="s">
        <v>42</v>
      </c>
      <c r="I230" s="54" t="s">
        <v>139</v>
      </c>
      <c r="J230" s="52">
        <f>COUNTIF($I$2:I230,I230)</f>
        <v>1</v>
      </c>
      <c r="K230" s="53"/>
    </row>
    <row r="231" spans="1:11" s="55" customFormat="1" x14ac:dyDescent="0.2">
      <c r="A231" s="52">
        <v>248</v>
      </c>
      <c r="B231" s="53" t="s">
        <v>133</v>
      </c>
      <c r="C231" s="53" t="s">
        <v>566</v>
      </c>
      <c r="D231" s="53" t="s">
        <v>38</v>
      </c>
      <c r="E231" s="53" t="s">
        <v>577</v>
      </c>
      <c r="F231" s="53" t="s">
        <v>580</v>
      </c>
      <c r="G231" s="53" t="s">
        <v>581</v>
      </c>
      <c r="H231" s="53" t="s">
        <v>42</v>
      </c>
      <c r="I231" s="53" t="s">
        <v>139</v>
      </c>
      <c r="J231" s="52">
        <f>COUNTIF($I$2:I231,I231)</f>
        <v>2</v>
      </c>
      <c r="K231" s="53"/>
    </row>
    <row r="232" spans="1:11" s="55" customFormat="1" ht="17.25" thickBot="1" x14ac:dyDescent="0.25">
      <c r="A232" s="52">
        <v>249</v>
      </c>
      <c r="B232" s="53" t="s">
        <v>133</v>
      </c>
      <c r="C232" s="53" t="s">
        <v>566</v>
      </c>
      <c r="D232" s="53" t="s">
        <v>38</v>
      </c>
      <c r="E232" s="53" t="s">
        <v>577</v>
      </c>
      <c r="F232" s="53" t="s">
        <v>582</v>
      </c>
      <c r="G232" s="53" t="s">
        <v>583</v>
      </c>
      <c r="H232" s="53" t="s">
        <v>42</v>
      </c>
      <c r="I232" s="56" t="s">
        <v>139</v>
      </c>
      <c r="J232" s="52">
        <f>COUNTIF($I$2:I232,I232)</f>
        <v>3</v>
      </c>
      <c r="K232" s="53"/>
    </row>
    <row r="233" spans="1:11" s="55" customFormat="1" x14ac:dyDescent="0.2">
      <c r="A233" s="52">
        <v>250</v>
      </c>
      <c r="B233" s="53" t="s">
        <v>133</v>
      </c>
      <c r="C233" s="53" t="s">
        <v>566</v>
      </c>
      <c r="D233" s="53" t="s">
        <v>49</v>
      </c>
      <c r="E233" s="53" t="s">
        <v>584</v>
      </c>
      <c r="F233" s="53" t="s">
        <v>585</v>
      </c>
      <c r="G233" s="53" t="s">
        <v>586</v>
      </c>
      <c r="H233" s="53" t="s">
        <v>42</v>
      </c>
      <c r="I233" s="54" t="s">
        <v>142</v>
      </c>
      <c r="J233" s="52">
        <f>COUNTIF($I$2:I233,I233)</f>
        <v>1</v>
      </c>
      <c r="K233" s="53" t="s">
        <v>445</v>
      </c>
    </row>
    <row r="234" spans="1:11" s="55" customFormat="1" x14ac:dyDescent="0.2">
      <c r="A234" s="52">
        <v>251</v>
      </c>
      <c r="B234" s="53" t="s">
        <v>133</v>
      </c>
      <c r="C234" s="53" t="s">
        <v>566</v>
      </c>
      <c r="D234" s="53" t="s">
        <v>38</v>
      </c>
      <c r="E234" s="53" t="s">
        <v>587</v>
      </c>
      <c r="F234" s="53" t="s">
        <v>588</v>
      </c>
      <c r="G234" s="53" t="s">
        <v>589</v>
      </c>
      <c r="H234" s="53" t="s">
        <v>42</v>
      </c>
      <c r="I234" s="63" t="s">
        <v>145</v>
      </c>
      <c r="J234" s="52">
        <f>COUNTIF($I$2:I234,I234)</f>
        <v>1</v>
      </c>
      <c r="K234" s="53"/>
    </row>
    <row r="235" spans="1:11" s="55" customFormat="1" x14ac:dyDescent="0.2">
      <c r="A235" s="52">
        <v>252</v>
      </c>
      <c r="B235" s="53" t="s">
        <v>133</v>
      </c>
      <c r="C235" s="53" t="s">
        <v>566</v>
      </c>
      <c r="D235" s="53" t="s">
        <v>38</v>
      </c>
      <c r="E235" s="53" t="s">
        <v>587</v>
      </c>
      <c r="F235" s="53" t="s">
        <v>590</v>
      </c>
      <c r="G235" s="53" t="s">
        <v>591</v>
      </c>
      <c r="H235" s="53" t="s">
        <v>42</v>
      </c>
      <c r="I235" s="53" t="s">
        <v>145</v>
      </c>
      <c r="J235" s="52">
        <f>COUNTIF($I$2:I235,I235)</f>
        <v>2</v>
      </c>
      <c r="K235" s="53"/>
    </row>
    <row r="236" spans="1:11" s="55" customFormat="1" x14ac:dyDescent="0.2">
      <c r="A236" s="52">
        <v>253</v>
      </c>
      <c r="B236" s="53" t="s">
        <v>133</v>
      </c>
      <c r="C236" s="53" t="s">
        <v>566</v>
      </c>
      <c r="D236" s="53" t="s">
        <v>38</v>
      </c>
      <c r="E236" s="53" t="s">
        <v>587</v>
      </c>
      <c r="F236" s="53" t="s">
        <v>592</v>
      </c>
      <c r="G236" s="53" t="s">
        <v>593</v>
      </c>
      <c r="H236" s="53" t="s">
        <v>42</v>
      </c>
      <c r="I236" s="53" t="s">
        <v>145</v>
      </c>
      <c r="J236" s="52">
        <f>COUNTIF($I$2:I236,I236)</f>
        <v>3</v>
      </c>
      <c r="K236" s="53"/>
    </row>
    <row r="237" spans="1:11" s="55" customFormat="1" x14ac:dyDescent="0.2">
      <c r="A237" s="52">
        <v>254</v>
      </c>
      <c r="B237" s="53" t="s">
        <v>133</v>
      </c>
      <c r="C237" s="53" t="s">
        <v>566</v>
      </c>
      <c r="D237" s="53" t="s">
        <v>38</v>
      </c>
      <c r="E237" s="53" t="s">
        <v>587</v>
      </c>
      <c r="F237" s="53" t="s">
        <v>594</v>
      </c>
      <c r="G237" s="53" t="s">
        <v>595</v>
      </c>
      <c r="H237" s="53" t="s">
        <v>42</v>
      </c>
      <c r="I237" s="53" t="s">
        <v>145</v>
      </c>
      <c r="J237" s="52">
        <f>COUNTIF($I$2:I237,I237)</f>
        <v>4</v>
      </c>
      <c r="K237" s="53"/>
    </row>
    <row r="238" spans="1:11" s="55" customFormat="1" ht="17.25" thickBot="1" x14ac:dyDescent="0.25">
      <c r="A238" s="52">
        <v>255</v>
      </c>
      <c r="B238" s="53" t="s">
        <v>133</v>
      </c>
      <c r="C238" s="53" t="s">
        <v>566</v>
      </c>
      <c r="D238" s="53" t="s">
        <v>38</v>
      </c>
      <c r="E238" s="53" t="s">
        <v>587</v>
      </c>
      <c r="F238" s="53" t="s">
        <v>596</v>
      </c>
      <c r="G238" s="53" t="s">
        <v>597</v>
      </c>
      <c r="H238" s="53" t="s">
        <v>42</v>
      </c>
      <c r="I238" s="56" t="s">
        <v>145</v>
      </c>
      <c r="J238" s="52">
        <f>COUNTIF($I$2:I238,I238)</f>
        <v>5</v>
      </c>
      <c r="K238" s="53"/>
    </row>
    <row r="239" spans="1:11" s="55" customFormat="1" x14ac:dyDescent="0.2">
      <c r="A239" s="52">
        <v>256</v>
      </c>
      <c r="B239" s="53" t="s">
        <v>133</v>
      </c>
      <c r="C239" s="53" t="s">
        <v>566</v>
      </c>
      <c r="D239" s="53" t="s">
        <v>38</v>
      </c>
      <c r="E239" s="53" t="s">
        <v>577</v>
      </c>
      <c r="F239" s="53" t="s">
        <v>578</v>
      </c>
      <c r="G239" s="53" t="s">
        <v>579</v>
      </c>
      <c r="H239" s="53" t="s">
        <v>42</v>
      </c>
      <c r="I239" s="54" t="s">
        <v>149</v>
      </c>
      <c r="J239" s="52">
        <f>COUNTIF($I$2:I239,I239)</f>
        <v>1</v>
      </c>
      <c r="K239" s="53"/>
    </row>
    <row r="240" spans="1:11" s="55" customFormat="1" x14ac:dyDescent="0.2">
      <c r="A240" s="52">
        <v>257</v>
      </c>
      <c r="B240" s="53" t="s">
        <v>133</v>
      </c>
      <c r="C240" s="53" t="s">
        <v>566</v>
      </c>
      <c r="D240" s="53" t="s">
        <v>38</v>
      </c>
      <c r="E240" s="53" t="s">
        <v>577</v>
      </c>
      <c r="F240" s="53" t="s">
        <v>580</v>
      </c>
      <c r="G240" s="53" t="s">
        <v>581</v>
      </c>
      <c r="H240" s="53" t="s">
        <v>42</v>
      </c>
      <c r="I240" s="53" t="s">
        <v>149</v>
      </c>
      <c r="J240" s="52">
        <f>COUNTIF($I$2:I240,I240)</f>
        <v>2</v>
      </c>
      <c r="K240" s="53"/>
    </row>
    <row r="241" spans="1:11" s="55" customFormat="1" ht="17.25" thickBot="1" x14ac:dyDescent="0.25">
      <c r="A241" s="52">
        <v>258</v>
      </c>
      <c r="B241" s="53" t="s">
        <v>133</v>
      </c>
      <c r="C241" s="53" t="s">
        <v>566</v>
      </c>
      <c r="D241" s="53" t="s">
        <v>38</v>
      </c>
      <c r="E241" s="53" t="s">
        <v>577</v>
      </c>
      <c r="F241" s="53" t="s">
        <v>582</v>
      </c>
      <c r="G241" s="53" t="s">
        <v>583</v>
      </c>
      <c r="H241" s="53" t="s">
        <v>42</v>
      </c>
      <c r="I241" s="56" t="s">
        <v>149</v>
      </c>
      <c r="J241" s="52">
        <f>COUNTIF($I$2:I241,I241)</f>
        <v>3</v>
      </c>
      <c r="K241" s="53"/>
    </row>
    <row r="242" spans="1:11" s="55" customFormat="1" x14ac:dyDescent="0.2">
      <c r="A242" s="52">
        <v>259</v>
      </c>
      <c r="B242" s="53" t="s">
        <v>133</v>
      </c>
      <c r="C242" s="53" t="s">
        <v>566</v>
      </c>
      <c r="D242" s="53" t="s">
        <v>49</v>
      </c>
      <c r="E242" s="53" t="s">
        <v>598</v>
      </c>
      <c r="F242" s="53" t="s">
        <v>599</v>
      </c>
      <c r="G242" s="53" t="s">
        <v>600</v>
      </c>
      <c r="H242" s="53" t="s">
        <v>42</v>
      </c>
      <c r="I242" s="54" t="s">
        <v>152</v>
      </c>
      <c r="J242" s="52">
        <f>COUNTIF($I$2:I242,I242)</f>
        <v>1</v>
      </c>
      <c r="K242" s="53" t="s">
        <v>445</v>
      </c>
    </row>
    <row r="243" spans="1:11" s="55" customFormat="1" x14ac:dyDescent="0.2">
      <c r="A243" s="52">
        <v>260</v>
      </c>
      <c r="B243" s="53" t="s">
        <v>133</v>
      </c>
      <c r="C243" s="53" t="s">
        <v>566</v>
      </c>
      <c r="D243" s="53" t="s">
        <v>49</v>
      </c>
      <c r="E243" s="53" t="s">
        <v>598</v>
      </c>
      <c r="F243" s="53" t="s">
        <v>599</v>
      </c>
      <c r="G243" s="53" t="s">
        <v>600</v>
      </c>
      <c r="H243" s="53" t="s">
        <v>42</v>
      </c>
      <c r="I243" s="63" t="s">
        <v>155</v>
      </c>
      <c r="J243" s="52">
        <f>COUNTIF($I$2:I243,I243)</f>
        <v>1</v>
      </c>
      <c r="K243" s="53" t="s">
        <v>445</v>
      </c>
    </row>
    <row r="244" spans="1:11" s="55" customFormat="1" x14ac:dyDescent="0.2">
      <c r="A244" s="52">
        <v>261</v>
      </c>
      <c r="B244" s="53" t="s">
        <v>133</v>
      </c>
      <c r="C244" s="53" t="s">
        <v>566</v>
      </c>
      <c r="D244" s="53" t="s">
        <v>38</v>
      </c>
      <c r="E244" s="53" t="s">
        <v>587</v>
      </c>
      <c r="F244" s="53" t="s">
        <v>601</v>
      </c>
      <c r="G244" s="53" t="s">
        <v>602</v>
      </c>
      <c r="H244" s="53" t="s">
        <v>42</v>
      </c>
      <c r="I244" s="63" t="s">
        <v>156</v>
      </c>
      <c r="J244" s="52">
        <f>COUNTIF($I$2:I244,I244)</f>
        <v>1</v>
      </c>
      <c r="K244" s="53"/>
    </row>
    <row r="245" spans="1:11" s="55" customFormat="1" x14ac:dyDescent="0.2">
      <c r="A245" s="52">
        <v>262</v>
      </c>
      <c r="B245" s="53" t="s">
        <v>133</v>
      </c>
      <c r="C245" s="53" t="s">
        <v>566</v>
      </c>
      <c r="D245" s="53" t="s">
        <v>38</v>
      </c>
      <c r="E245" s="53" t="s">
        <v>587</v>
      </c>
      <c r="F245" s="53" t="s">
        <v>603</v>
      </c>
      <c r="G245" s="53" t="s">
        <v>604</v>
      </c>
      <c r="H245" s="53" t="s">
        <v>42</v>
      </c>
      <c r="I245" s="53" t="s">
        <v>156</v>
      </c>
      <c r="J245" s="52">
        <f>COUNTIF($I$2:I245,I245)</f>
        <v>2</v>
      </c>
      <c r="K245" s="53"/>
    </row>
    <row r="246" spans="1:11" s="55" customFormat="1" ht="17.25" thickBot="1" x14ac:dyDescent="0.25">
      <c r="A246" s="52">
        <v>263</v>
      </c>
      <c r="B246" s="53" t="s">
        <v>133</v>
      </c>
      <c r="C246" s="53" t="s">
        <v>566</v>
      </c>
      <c r="D246" s="53" t="s">
        <v>38</v>
      </c>
      <c r="E246" s="53" t="s">
        <v>587</v>
      </c>
      <c r="F246" s="53" t="s">
        <v>594</v>
      </c>
      <c r="G246" s="53" t="s">
        <v>595</v>
      </c>
      <c r="H246" s="53" t="s">
        <v>42</v>
      </c>
      <c r="I246" s="56" t="s">
        <v>156</v>
      </c>
      <c r="J246" s="52">
        <f>COUNTIF($I$2:I246,I246)</f>
        <v>3</v>
      </c>
      <c r="K246" s="53"/>
    </row>
    <row r="247" spans="1:11" s="55" customFormat="1" x14ac:dyDescent="0.2">
      <c r="A247" s="52">
        <v>264</v>
      </c>
      <c r="B247" s="53" t="s">
        <v>133</v>
      </c>
      <c r="C247" s="53" t="s">
        <v>566</v>
      </c>
      <c r="D247" s="53" t="s">
        <v>38</v>
      </c>
      <c r="E247" s="53" t="s">
        <v>587</v>
      </c>
      <c r="F247" s="53" t="s">
        <v>605</v>
      </c>
      <c r="G247" s="53" t="s">
        <v>606</v>
      </c>
      <c r="H247" s="53" t="s">
        <v>42</v>
      </c>
      <c r="I247" s="54" t="s">
        <v>159</v>
      </c>
      <c r="J247" s="52">
        <f>COUNTIF($I$2:I247,I247)</f>
        <v>1</v>
      </c>
      <c r="K247" s="53"/>
    </row>
    <row r="248" spans="1:11" s="55" customFormat="1" x14ac:dyDescent="0.2">
      <c r="A248" s="52">
        <v>265</v>
      </c>
      <c r="B248" s="53" t="s">
        <v>133</v>
      </c>
      <c r="C248" s="53" t="s">
        <v>566</v>
      </c>
      <c r="D248" s="53" t="s">
        <v>38</v>
      </c>
      <c r="E248" s="53" t="s">
        <v>587</v>
      </c>
      <c r="F248" s="53" t="s">
        <v>607</v>
      </c>
      <c r="G248" s="53" t="s">
        <v>608</v>
      </c>
      <c r="H248" s="53" t="s">
        <v>42</v>
      </c>
      <c r="I248" s="53" t="s">
        <v>159</v>
      </c>
      <c r="J248" s="52">
        <f>COUNTIF($I$2:I248,I248)</f>
        <v>2</v>
      </c>
      <c r="K248" s="53"/>
    </row>
    <row r="249" spans="1:11" s="55" customFormat="1" x14ac:dyDescent="0.2">
      <c r="A249" s="52">
        <v>266</v>
      </c>
      <c r="B249" s="53" t="s">
        <v>133</v>
      </c>
      <c r="C249" s="53" t="s">
        <v>566</v>
      </c>
      <c r="D249" s="53" t="s">
        <v>38</v>
      </c>
      <c r="E249" s="53" t="s">
        <v>587</v>
      </c>
      <c r="F249" s="53" t="s">
        <v>609</v>
      </c>
      <c r="G249" s="53" t="s">
        <v>610</v>
      </c>
      <c r="H249" s="53" t="s">
        <v>42</v>
      </c>
      <c r="I249" s="53" t="s">
        <v>159</v>
      </c>
      <c r="J249" s="52">
        <f>COUNTIF($I$2:I249,I249)</f>
        <v>3</v>
      </c>
      <c r="K249" s="53"/>
    </row>
    <row r="250" spans="1:11" s="55" customFormat="1" x14ac:dyDescent="0.2">
      <c r="A250" s="52">
        <v>267</v>
      </c>
      <c r="B250" s="53" t="s">
        <v>133</v>
      </c>
      <c r="C250" s="53" t="s">
        <v>566</v>
      </c>
      <c r="D250" s="53" t="s">
        <v>38</v>
      </c>
      <c r="E250" s="53" t="s">
        <v>587</v>
      </c>
      <c r="F250" s="53" t="s">
        <v>611</v>
      </c>
      <c r="G250" s="53" t="s">
        <v>612</v>
      </c>
      <c r="H250" s="53" t="s">
        <v>42</v>
      </c>
      <c r="I250" s="53" t="s">
        <v>159</v>
      </c>
      <c r="J250" s="52">
        <f>COUNTIF($I$2:I250,I250)</f>
        <v>4</v>
      </c>
      <c r="K250" s="53"/>
    </row>
    <row r="251" spans="1:11" s="55" customFormat="1" x14ac:dyDescent="0.2">
      <c r="A251" s="52">
        <v>268</v>
      </c>
      <c r="B251" s="53" t="s">
        <v>133</v>
      </c>
      <c r="C251" s="53" t="s">
        <v>566</v>
      </c>
      <c r="D251" s="53" t="s">
        <v>38</v>
      </c>
      <c r="E251" s="53" t="s">
        <v>587</v>
      </c>
      <c r="F251" s="53" t="s">
        <v>603</v>
      </c>
      <c r="G251" s="53" t="s">
        <v>604</v>
      </c>
      <c r="H251" s="53" t="s">
        <v>42</v>
      </c>
      <c r="I251" s="53" t="s">
        <v>159</v>
      </c>
      <c r="J251" s="52">
        <f>COUNTIF($I$2:I251,I251)</f>
        <v>5</v>
      </c>
      <c r="K251" s="53"/>
    </row>
    <row r="252" spans="1:11" s="55" customFormat="1" x14ac:dyDescent="0.2">
      <c r="A252" s="52">
        <v>269</v>
      </c>
      <c r="B252" s="53" t="s">
        <v>133</v>
      </c>
      <c r="C252" s="53" t="s">
        <v>566</v>
      </c>
      <c r="D252" s="53" t="s">
        <v>38</v>
      </c>
      <c r="E252" s="53" t="s">
        <v>587</v>
      </c>
      <c r="F252" s="53" t="s">
        <v>613</v>
      </c>
      <c r="G252" s="53" t="s">
        <v>614</v>
      </c>
      <c r="H252" s="53" t="s">
        <v>42</v>
      </c>
      <c r="I252" s="53" t="s">
        <v>159</v>
      </c>
      <c r="J252" s="52">
        <f>COUNTIF($I$2:I252,I252)</f>
        <v>6</v>
      </c>
      <c r="K252" s="53"/>
    </row>
    <row r="253" spans="1:11" s="55" customFormat="1" x14ac:dyDescent="0.2">
      <c r="A253" s="52">
        <v>270</v>
      </c>
      <c r="B253" s="53" t="s">
        <v>133</v>
      </c>
      <c r="C253" s="53" t="s">
        <v>566</v>
      </c>
      <c r="D253" s="53" t="s">
        <v>38</v>
      </c>
      <c r="E253" s="53" t="s">
        <v>587</v>
      </c>
      <c r="F253" s="53" t="s">
        <v>615</v>
      </c>
      <c r="G253" s="53" t="s">
        <v>616</v>
      </c>
      <c r="H253" s="53" t="s">
        <v>42</v>
      </c>
      <c r="I253" s="53" t="s">
        <v>159</v>
      </c>
      <c r="J253" s="52">
        <f>COUNTIF($I$2:I253,I253)</f>
        <v>7</v>
      </c>
      <c r="K253" s="53"/>
    </row>
    <row r="254" spans="1:11" s="55" customFormat="1" x14ac:dyDescent="0.2">
      <c r="A254" s="52">
        <v>271</v>
      </c>
      <c r="B254" s="53" t="s">
        <v>133</v>
      </c>
      <c r="C254" s="53" t="s">
        <v>566</v>
      </c>
      <c r="D254" s="53" t="s">
        <v>38</v>
      </c>
      <c r="E254" s="53" t="s">
        <v>587</v>
      </c>
      <c r="F254" s="53" t="s">
        <v>617</v>
      </c>
      <c r="G254" s="53" t="s">
        <v>618</v>
      </c>
      <c r="H254" s="53" t="s">
        <v>42</v>
      </c>
      <c r="I254" s="53" t="s">
        <v>159</v>
      </c>
      <c r="J254" s="52">
        <f>COUNTIF($I$2:I254,I254)</f>
        <v>8</v>
      </c>
      <c r="K254" s="53"/>
    </row>
    <row r="255" spans="1:11" s="55" customFormat="1" ht="17.25" thickBot="1" x14ac:dyDescent="0.25">
      <c r="A255" s="57">
        <v>272</v>
      </c>
      <c r="B255" s="58" t="s">
        <v>133</v>
      </c>
      <c r="C255" s="58" t="s">
        <v>566</v>
      </c>
      <c r="D255" s="58" t="s">
        <v>38</v>
      </c>
      <c r="E255" s="58" t="s">
        <v>587</v>
      </c>
      <c r="F255" s="58" t="s">
        <v>594</v>
      </c>
      <c r="G255" s="58" t="s">
        <v>595</v>
      </c>
      <c r="H255" s="58" t="s">
        <v>42</v>
      </c>
      <c r="I255" s="56" t="s">
        <v>159</v>
      </c>
      <c r="J255" s="57">
        <f>COUNTIF($I$2:I255,I255)</f>
        <v>9</v>
      </c>
      <c r="K255" s="58"/>
    </row>
    <row r="256" spans="1:11" s="55" customFormat="1" x14ac:dyDescent="0.2">
      <c r="A256" s="60">
        <v>273</v>
      </c>
      <c r="B256" s="61" t="s">
        <v>162</v>
      </c>
      <c r="C256" s="61" t="s">
        <v>619</v>
      </c>
      <c r="D256" s="61" t="s">
        <v>38</v>
      </c>
      <c r="E256" s="61" t="s">
        <v>620</v>
      </c>
      <c r="F256" s="61" t="s">
        <v>621</v>
      </c>
      <c r="G256" s="61" t="s">
        <v>622</v>
      </c>
      <c r="H256" s="61" t="s">
        <v>42</v>
      </c>
      <c r="I256" s="54" t="s">
        <v>165</v>
      </c>
      <c r="J256" s="60">
        <f>COUNTIF($I$2:I256,I256)</f>
        <v>1</v>
      </c>
      <c r="K256" s="61"/>
    </row>
    <row r="257" spans="1:11" s="55" customFormat="1" x14ac:dyDescent="0.2">
      <c r="A257" s="52">
        <v>274</v>
      </c>
      <c r="B257" s="53" t="s">
        <v>162</v>
      </c>
      <c r="C257" s="53" t="s">
        <v>619</v>
      </c>
      <c r="D257" s="53" t="s">
        <v>49</v>
      </c>
      <c r="E257" s="53" t="s">
        <v>623</v>
      </c>
      <c r="F257" s="53" t="s">
        <v>624</v>
      </c>
      <c r="G257" s="53" t="s">
        <v>625</v>
      </c>
      <c r="H257" s="53" t="s">
        <v>381</v>
      </c>
      <c r="I257" s="63" t="s">
        <v>166</v>
      </c>
      <c r="J257" s="52">
        <f>COUNTIF($I$2:I257,I257)</f>
        <v>1</v>
      </c>
      <c r="K257" s="53" t="s">
        <v>445</v>
      </c>
    </row>
    <row r="258" spans="1:11" s="55" customFormat="1" x14ac:dyDescent="0.2">
      <c r="A258" s="52">
        <v>275</v>
      </c>
      <c r="B258" s="53" t="s">
        <v>162</v>
      </c>
      <c r="C258" s="53" t="s">
        <v>619</v>
      </c>
      <c r="D258" s="53" t="s">
        <v>49</v>
      </c>
      <c r="E258" s="53" t="s">
        <v>626</v>
      </c>
      <c r="F258" s="53" t="s">
        <v>627</v>
      </c>
      <c r="G258" s="53" t="s">
        <v>628</v>
      </c>
      <c r="H258" s="53" t="s">
        <v>42</v>
      </c>
      <c r="I258" s="63" t="s">
        <v>169</v>
      </c>
      <c r="J258" s="52">
        <f>COUNTIF($I$2:I258,I258)</f>
        <v>1</v>
      </c>
      <c r="K258" s="53" t="s">
        <v>445</v>
      </c>
    </row>
    <row r="259" spans="1:11" s="55" customFormat="1" x14ac:dyDescent="0.2">
      <c r="A259" s="52">
        <v>276</v>
      </c>
      <c r="B259" s="53" t="s">
        <v>162</v>
      </c>
      <c r="C259" s="53" t="s">
        <v>619</v>
      </c>
      <c r="D259" s="53" t="s">
        <v>50</v>
      </c>
      <c r="E259" s="53" t="s">
        <v>629</v>
      </c>
      <c r="F259" s="53" t="s">
        <v>630</v>
      </c>
      <c r="G259" s="53" t="s">
        <v>631</v>
      </c>
      <c r="H259" s="53" t="s">
        <v>42</v>
      </c>
      <c r="I259" s="63" t="s">
        <v>172</v>
      </c>
      <c r="J259" s="52">
        <f>COUNTIF($I$2:I259,I259)</f>
        <v>1</v>
      </c>
      <c r="K259" s="53"/>
    </row>
    <row r="260" spans="1:11" s="55" customFormat="1" x14ac:dyDescent="0.2">
      <c r="A260" s="52">
        <v>277</v>
      </c>
      <c r="B260" s="53" t="s">
        <v>162</v>
      </c>
      <c r="C260" s="53" t="s">
        <v>619</v>
      </c>
      <c r="D260" s="53" t="s">
        <v>50</v>
      </c>
      <c r="E260" s="53" t="s">
        <v>632</v>
      </c>
      <c r="F260" s="53" t="s">
        <v>633</v>
      </c>
      <c r="G260" s="53" t="s">
        <v>634</v>
      </c>
      <c r="H260" s="53" t="s">
        <v>42</v>
      </c>
      <c r="I260" s="53" t="s">
        <v>172</v>
      </c>
      <c r="J260" s="52">
        <f>COUNTIF($I$2:I260,I260)</f>
        <v>2</v>
      </c>
      <c r="K260" s="53"/>
    </row>
    <row r="261" spans="1:11" s="55" customFormat="1" ht="17.25" thickBot="1" x14ac:dyDescent="0.25">
      <c r="A261" s="52">
        <v>278</v>
      </c>
      <c r="B261" s="53" t="s">
        <v>162</v>
      </c>
      <c r="C261" s="53" t="s">
        <v>619</v>
      </c>
      <c r="D261" s="53" t="s">
        <v>50</v>
      </c>
      <c r="E261" s="53" t="s">
        <v>635</v>
      </c>
      <c r="F261" s="53" t="s">
        <v>636</v>
      </c>
      <c r="G261" s="53" t="s">
        <v>637</v>
      </c>
      <c r="H261" s="53" t="s">
        <v>42</v>
      </c>
      <c r="I261" s="56" t="s">
        <v>172</v>
      </c>
      <c r="J261" s="52">
        <f>COUNTIF($I$2:I261,I261)</f>
        <v>3</v>
      </c>
      <c r="K261" s="53"/>
    </row>
    <row r="262" spans="1:11" s="55" customFormat="1" x14ac:dyDescent="0.2">
      <c r="A262" s="52">
        <v>279</v>
      </c>
      <c r="B262" s="53" t="s">
        <v>162</v>
      </c>
      <c r="C262" s="53" t="s">
        <v>619</v>
      </c>
      <c r="D262" s="53" t="s">
        <v>38</v>
      </c>
      <c r="E262" s="53" t="s">
        <v>638</v>
      </c>
      <c r="F262" s="53" t="s">
        <v>639</v>
      </c>
      <c r="G262" s="53" t="s">
        <v>640</v>
      </c>
      <c r="H262" s="53" t="s">
        <v>42</v>
      </c>
      <c r="I262" s="54" t="s">
        <v>173</v>
      </c>
      <c r="J262" s="52">
        <f>COUNTIF($I$2:I262,I262)</f>
        <v>1</v>
      </c>
      <c r="K262" s="53"/>
    </row>
    <row r="263" spans="1:11" s="55" customFormat="1" x14ac:dyDescent="0.2">
      <c r="A263" s="52">
        <v>280</v>
      </c>
      <c r="B263" s="53" t="s">
        <v>162</v>
      </c>
      <c r="C263" s="53" t="s">
        <v>619</v>
      </c>
      <c r="D263" s="53" t="s">
        <v>50</v>
      </c>
      <c r="E263" s="53" t="s">
        <v>641</v>
      </c>
      <c r="F263" s="53" t="s">
        <v>642</v>
      </c>
      <c r="G263" s="53" t="s">
        <v>643</v>
      </c>
      <c r="H263" s="53" t="s">
        <v>42</v>
      </c>
      <c r="I263" s="63" t="s">
        <v>177</v>
      </c>
      <c r="J263" s="52">
        <f>COUNTIF($I$2:I263,I263)</f>
        <v>1</v>
      </c>
      <c r="K263" s="53"/>
    </row>
    <row r="264" spans="1:11" s="55" customFormat="1" x14ac:dyDescent="0.2">
      <c r="A264" s="52">
        <v>281</v>
      </c>
      <c r="B264" s="53" t="s">
        <v>162</v>
      </c>
      <c r="C264" s="53" t="s">
        <v>619</v>
      </c>
      <c r="D264" s="53" t="s">
        <v>50</v>
      </c>
      <c r="E264" s="53" t="s">
        <v>641</v>
      </c>
      <c r="F264" s="53" t="s">
        <v>644</v>
      </c>
      <c r="G264" s="53" t="s">
        <v>645</v>
      </c>
      <c r="H264" s="53" t="s">
        <v>42</v>
      </c>
      <c r="I264" s="63" t="s">
        <v>180</v>
      </c>
      <c r="J264" s="52">
        <f>COUNTIF($I$2:I264,I264)</f>
        <v>1</v>
      </c>
      <c r="K264" s="53"/>
    </row>
    <row r="265" spans="1:11" s="55" customFormat="1" x14ac:dyDescent="0.2">
      <c r="A265" s="52">
        <v>282</v>
      </c>
      <c r="B265" s="53" t="s">
        <v>162</v>
      </c>
      <c r="C265" s="53" t="s">
        <v>619</v>
      </c>
      <c r="D265" s="53" t="s">
        <v>50</v>
      </c>
      <c r="E265" s="53" t="s">
        <v>641</v>
      </c>
      <c r="F265" s="53" t="s">
        <v>646</v>
      </c>
      <c r="G265" s="53" t="s">
        <v>647</v>
      </c>
      <c r="H265" s="53" t="s">
        <v>42</v>
      </c>
      <c r="I265" s="53" t="s">
        <v>180</v>
      </c>
      <c r="J265" s="52">
        <f>COUNTIF($I$2:I265,I265)</f>
        <v>2</v>
      </c>
      <c r="K265" s="53"/>
    </row>
    <row r="266" spans="1:11" s="55" customFormat="1" x14ac:dyDescent="0.2">
      <c r="A266" s="52">
        <v>283</v>
      </c>
      <c r="B266" s="53" t="s">
        <v>162</v>
      </c>
      <c r="C266" s="53" t="s">
        <v>619</v>
      </c>
      <c r="D266" s="53" t="s">
        <v>50</v>
      </c>
      <c r="E266" s="53" t="s">
        <v>641</v>
      </c>
      <c r="F266" s="53" t="s">
        <v>642</v>
      </c>
      <c r="G266" s="53" t="s">
        <v>643</v>
      </c>
      <c r="H266" s="53" t="s">
        <v>42</v>
      </c>
      <c r="I266" s="53" t="s">
        <v>180</v>
      </c>
      <c r="J266" s="52">
        <f>COUNTIF($I$2:I266,I266)</f>
        <v>3</v>
      </c>
      <c r="K266" s="53"/>
    </row>
    <row r="267" spans="1:11" s="55" customFormat="1" ht="17.25" thickBot="1" x14ac:dyDescent="0.25">
      <c r="A267" s="52">
        <v>284</v>
      </c>
      <c r="B267" s="53" t="s">
        <v>162</v>
      </c>
      <c r="C267" s="53" t="s">
        <v>619</v>
      </c>
      <c r="D267" s="53" t="s">
        <v>50</v>
      </c>
      <c r="E267" s="53" t="s">
        <v>648</v>
      </c>
      <c r="F267" s="53" t="s">
        <v>649</v>
      </c>
      <c r="G267" s="53" t="s">
        <v>650</v>
      </c>
      <c r="H267" s="53" t="s">
        <v>42</v>
      </c>
      <c r="I267" s="56" t="s">
        <v>180</v>
      </c>
      <c r="J267" s="52">
        <f>COUNTIF($I$2:I267,I267)</f>
        <v>4</v>
      </c>
      <c r="K267" s="53"/>
    </row>
    <row r="268" spans="1:11" s="55" customFormat="1" x14ac:dyDescent="0.2">
      <c r="A268" s="52">
        <v>285</v>
      </c>
      <c r="B268" s="53" t="s">
        <v>162</v>
      </c>
      <c r="C268" s="53" t="s">
        <v>619</v>
      </c>
      <c r="D268" s="53" t="s">
        <v>38</v>
      </c>
      <c r="E268" s="53" t="s">
        <v>651</v>
      </c>
      <c r="F268" s="53" t="s">
        <v>652</v>
      </c>
      <c r="G268" s="53" t="s">
        <v>653</v>
      </c>
      <c r="H268" s="53" t="s">
        <v>42</v>
      </c>
      <c r="I268" s="54" t="s">
        <v>184</v>
      </c>
      <c r="J268" s="52">
        <f>COUNTIF($I$2:I268,I268)</f>
        <v>1</v>
      </c>
      <c r="K268" s="53"/>
    </row>
    <row r="269" spans="1:11" s="55" customFormat="1" x14ac:dyDescent="0.2">
      <c r="A269" s="52">
        <v>286</v>
      </c>
      <c r="B269" s="53" t="s">
        <v>162</v>
      </c>
      <c r="C269" s="53" t="s">
        <v>619</v>
      </c>
      <c r="D269" s="53" t="s">
        <v>38</v>
      </c>
      <c r="E269" s="53" t="s">
        <v>651</v>
      </c>
      <c r="F269" s="53" t="s">
        <v>654</v>
      </c>
      <c r="G269" s="53" t="s">
        <v>655</v>
      </c>
      <c r="H269" s="53" t="s">
        <v>42</v>
      </c>
      <c r="I269" s="53" t="s">
        <v>184</v>
      </c>
      <c r="J269" s="52">
        <f>COUNTIF($I$2:I269,I269)</f>
        <v>2</v>
      </c>
      <c r="K269" s="53"/>
    </row>
    <row r="270" spans="1:11" s="55" customFormat="1" x14ac:dyDescent="0.2">
      <c r="A270" s="52">
        <v>287</v>
      </c>
      <c r="B270" s="53" t="s">
        <v>162</v>
      </c>
      <c r="C270" s="53" t="s">
        <v>619</v>
      </c>
      <c r="D270" s="53" t="s">
        <v>38</v>
      </c>
      <c r="E270" s="53" t="s">
        <v>620</v>
      </c>
      <c r="F270" s="53" t="s">
        <v>656</v>
      </c>
      <c r="G270" s="53" t="s">
        <v>657</v>
      </c>
      <c r="H270" s="53" t="s">
        <v>42</v>
      </c>
      <c r="I270" s="53" t="s">
        <v>184</v>
      </c>
      <c r="J270" s="52">
        <f>COUNTIF($I$2:I270,I270)</f>
        <v>3</v>
      </c>
      <c r="K270" s="53"/>
    </row>
    <row r="271" spans="1:11" s="55" customFormat="1" x14ac:dyDescent="0.2">
      <c r="A271" s="52">
        <v>288</v>
      </c>
      <c r="B271" s="53" t="s">
        <v>162</v>
      </c>
      <c r="C271" s="53" t="s">
        <v>619</v>
      </c>
      <c r="D271" s="53" t="s">
        <v>38</v>
      </c>
      <c r="E271" s="53" t="s">
        <v>620</v>
      </c>
      <c r="F271" s="53" t="s">
        <v>658</v>
      </c>
      <c r="G271" s="53" t="s">
        <v>659</v>
      </c>
      <c r="H271" s="53" t="s">
        <v>42</v>
      </c>
      <c r="I271" s="53" t="s">
        <v>184</v>
      </c>
      <c r="J271" s="52">
        <f>COUNTIF($I$2:I271,I271)</f>
        <v>4</v>
      </c>
      <c r="K271" s="53"/>
    </row>
    <row r="272" spans="1:11" s="55" customFormat="1" ht="17.25" thickBot="1" x14ac:dyDescent="0.25">
      <c r="A272" s="52">
        <v>289</v>
      </c>
      <c r="B272" s="53" t="s">
        <v>162</v>
      </c>
      <c r="C272" s="53" t="s">
        <v>619</v>
      </c>
      <c r="D272" s="53" t="s">
        <v>38</v>
      </c>
      <c r="E272" s="53" t="s">
        <v>620</v>
      </c>
      <c r="F272" s="53" t="s">
        <v>660</v>
      </c>
      <c r="G272" s="53" t="s">
        <v>661</v>
      </c>
      <c r="H272" s="53" t="s">
        <v>42</v>
      </c>
      <c r="I272" s="56" t="s">
        <v>184</v>
      </c>
      <c r="J272" s="52">
        <f>COUNTIF($I$2:I272,I272)</f>
        <v>5</v>
      </c>
      <c r="K272" s="53"/>
    </row>
    <row r="273" spans="1:11" s="55" customFormat="1" ht="17.25" thickBot="1" x14ac:dyDescent="0.25">
      <c r="A273" s="57">
        <v>290</v>
      </c>
      <c r="B273" s="58" t="s">
        <v>162</v>
      </c>
      <c r="C273" s="58" t="s">
        <v>619</v>
      </c>
      <c r="D273" s="58" t="s">
        <v>50</v>
      </c>
      <c r="E273" s="58" t="s">
        <v>641</v>
      </c>
      <c r="F273" s="58" t="s">
        <v>642</v>
      </c>
      <c r="G273" s="58" t="s">
        <v>643</v>
      </c>
      <c r="H273" s="58" t="s">
        <v>42</v>
      </c>
      <c r="I273" s="59" t="s">
        <v>187</v>
      </c>
      <c r="J273" s="57">
        <f>COUNTIF($I$2:I273,I273)</f>
        <v>1</v>
      </c>
      <c r="K273" s="58"/>
    </row>
    <row r="274" spans="1:11" s="55" customFormat="1" x14ac:dyDescent="0.2">
      <c r="A274" s="60">
        <v>291</v>
      </c>
      <c r="B274" s="61" t="s">
        <v>190</v>
      </c>
      <c r="C274" s="61" t="s">
        <v>662</v>
      </c>
      <c r="D274" s="61" t="s">
        <v>50</v>
      </c>
      <c r="E274" s="61" t="s">
        <v>663</v>
      </c>
      <c r="F274" s="61" t="s">
        <v>664</v>
      </c>
      <c r="G274" s="61" t="s">
        <v>665</v>
      </c>
      <c r="H274" s="61" t="s">
        <v>42</v>
      </c>
      <c r="I274" s="62" t="s">
        <v>193</v>
      </c>
      <c r="J274" s="60">
        <f>COUNTIF($I$2:I274,I274)</f>
        <v>1</v>
      </c>
      <c r="K274" s="61"/>
    </row>
    <row r="275" spans="1:11" s="55" customFormat="1" x14ac:dyDescent="0.2">
      <c r="A275" s="52">
        <v>292</v>
      </c>
      <c r="B275" s="53" t="s">
        <v>190</v>
      </c>
      <c r="C275" s="53" t="s">
        <v>662</v>
      </c>
      <c r="D275" s="53" t="s">
        <v>50</v>
      </c>
      <c r="E275" s="53" t="s">
        <v>666</v>
      </c>
      <c r="F275" s="53" t="s">
        <v>667</v>
      </c>
      <c r="G275" s="53" t="s">
        <v>668</v>
      </c>
      <c r="H275" s="53" t="s">
        <v>42</v>
      </c>
      <c r="I275" s="53" t="s">
        <v>193</v>
      </c>
      <c r="J275" s="52">
        <f>COUNTIF($I$2:I275,I275)</f>
        <v>2</v>
      </c>
      <c r="K275" s="53"/>
    </row>
    <row r="276" spans="1:11" s="55" customFormat="1" x14ac:dyDescent="0.2">
      <c r="A276" s="52">
        <v>293</v>
      </c>
      <c r="B276" s="53" t="s">
        <v>190</v>
      </c>
      <c r="C276" s="53" t="s">
        <v>662</v>
      </c>
      <c r="D276" s="53" t="s">
        <v>50</v>
      </c>
      <c r="E276" s="53" t="s">
        <v>666</v>
      </c>
      <c r="F276" s="53" t="s">
        <v>669</v>
      </c>
      <c r="G276" s="53" t="s">
        <v>670</v>
      </c>
      <c r="H276" s="53" t="s">
        <v>42</v>
      </c>
      <c r="I276" s="53" t="s">
        <v>193</v>
      </c>
      <c r="J276" s="52">
        <f>COUNTIF($I$2:I276,I276)</f>
        <v>3</v>
      </c>
      <c r="K276" s="53"/>
    </row>
    <row r="277" spans="1:11" s="55" customFormat="1" x14ac:dyDescent="0.2">
      <c r="A277" s="52">
        <v>294</v>
      </c>
      <c r="B277" s="53" t="s">
        <v>190</v>
      </c>
      <c r="C277" s="53" t="s">
        <v>662</v>
      </c>
      <c r="D277" s="53" t="s">
        <v>50</v>
      </c>
      <c r="E277" s="53" t="s">
        <v>666</v>
      </c>
      <c r="F277" s="53" t="s">
        <v>671</v>
      </c>
      <c r="G277" s="53" t="s">
        <v>672</v>
      </c>
      <c r="H277" s="53" t="s">
        <v>42</v>
      </c>
      <c r="I277" s="53" t="s">
        <v>193</v>
      </c>
      <c r="J277" s="52">
        <f>COUNTIF($I$2:I277,I277)</f>
        <v>4</v>
      </c>
      <c r="K277" s="53"/>
    </row>
    <row r="278" spans="1:11" s="55" customFormat="1" x14ac:dyDescent="0.2">
      <c r="A278" s="52">
        <v>295</v>
      </c>
      <c r="B278" s="53" t="s">
        <v>190</v>
      </c>
      <c r="C278" s="53" t="s">
        <v>662</v>
      </c>
      <c r="D278" s="53" t="s">
        <v>50</v>
      </c>
      <c r="E278" s="53" t="s">
        <v>666</v>
      </c>
      <c r="F278" s="53" t="s">
        <v>673</v>
      </c>
      <c r="G278" s="53" t="s">
        <v>674</v>
      </c>
      <c r="H278" s="53" t="s">
        <v>42</v>
      </c>
      <c r="I278" s="53" t="s">
        <v>193</v>
      </c>
      <c r="J278" s="52">
        <f>COUNTIF($I$2:I278,I278)</f>
        <v>5</v>
      </c>
      <c r="K278" s="53"/>
    </row>
    <row r="279" spans="1:11" s="55" customFormat="1" x14ac:dyDescent="0.2">
      <c r="A279" s="52">
        <v>296</v>
      </c>
      <c r="B279" s="53" t="s">
        <v>190</v>
      </c>
      <c r="C279" s="53" t="s">
        <v>662</v>
      </c>
      <c r="D279" s="53" t="s">
        <v>50</v>
      </c>
      <c r="E279" s="53" t="s">
        <v>666</v>
      </c>
      <c r="F279" s="53" t="s">
        <v>675</v>
      </c>
      <c r="G279" s="53" t="s">
        <v>676</v>
      </c>
      <c r="H279" s="53" t="s">
        <v>42</v>
      </c>
      <c r="I279" s="53" t="s">
        <v>193</v>
      </c>
      <c r="J279" s="52">
        <f>COUNTIF($I$2:I279,I279)</f>
        <v>6</v>
      </c>
      <c r="K279" s="53"/>
    </row>
    <row r="280" spans="1:11" s="55" customFormat="1" x14ac:dyDescent="0.2">
      <c r="A280" s="52">
        <v>297</v>
      </c>
      <c r="B280" s="53" t="s">
        <v>190</v>
      </c>
      <c r="C280" s="53" t="s">
        <v>662</v>
      </c>
      <c r="D280" s="53" t="s">
        <v>50</v>
      </c>
      <c r="E280" s="53" t="s">
        <v>677</v>
      </c>
      <c r="F280" s="53" t="s">
        <v>678</v>
      </c>
      <c r="G280" s="53" t="s">
        <v>679</v>
      </c>
      <c r="H280" s="53" t="s">
        <v>42</v>
      </c>
      <c r="I280" s="53" t="s">
        <v>193</v>
      </c>
      <c r="J280" s="52">
        <f>COUNTIF($I$2:I280,I280)</f>
        <v>7</v>
      </c>
      <c r="K280" s="53"/>
    </row>
    <row r="281" spans="1:11" s="55" customFormat="1" x14ac:dyDescent="0.2">
      <c r="A281" s="52">
        <v>298</v>
      </c>
      <c r="B281" s="53" t="s">
        <v>190</v>
      </c>
      <c r="C281" s="53" t="s">
        <v>662</v>
      </c>
      <c r="D281" s="53" t="s">
        <v>50</v>
      </c>
      <c r="E281" s="53" t="s">
        <v>677</v>
      </c>
      <c r="F281" s="53" t="s">
        <v>680</v>
      </c>
      <c r="G281" s="53" t="s">
        <v>681</v>
      </c>
      <c r="H281" s="53" t="s">
        <v>42</v>
      </c>
      <c r="I281" s="53" t="s">
        <v>193</v>
      </c>
      <c r="J281" s="52">
        <f>COUNTIF($I$2:I281,I281)</f>
        <v>8</v>
      </c>
      <c r="K281" s="53"/>
    </row>
    <row r="282" spans="1:11" s="55" customFormat="1" x14ac:dyDescent="0.2">
      <c r="A282" s="52">
        <v>299</v>
      </c>
      <c r="B282" s="53" t="s">
        <v>190</v>
      </c>
      <c r="C282" s="53" t="s">
        <v>662</v>
      </c>
      <c r="D282" s="53" t="s">
        <v>50</v>
      </c>
      <c r="E282" s="53" t="s">
        <v>677</v>
      </c>
      <c r="F282" s="53" t="s">
        <v>682</v>
      </c>
      <c r="G282" s="53" t="s">
        <v>683</v>
      </c>
      <c r="H282" s="53" t="s">
        <v>42</v>
      </c>
      <c r="I282" s="53" t="s">
        <v>193</v>
      </c>
      <c r="J282" s="52">
        <f>COUNTIF($I$2:I282,I282)</f>
        <v>9</v>
      </c>
      <c r="K282" s="53"/>
    </row>
    <row r="283" spans="1:11" s="55" customFormat="1" x14ac:dyDescent="0.2">
      <c r="A283" s="52">
        <v>300</v>
      </c>
      <c r="B283" s="53" t="s">
        <v>190</v>
      </c>
      <c r="C283" s="53" t="s">
        <v>662</v>
      </c>
      <c r="D283" s="53" t="s">
        <v>50</v>
      </c>
      <c r="E283" s="53" t="s">
        <v>677</v>
      </c>
      <c r="F283" s="53" t="s">
        <v>684</v>
      </c>
      <c r="G283" s="53" t="s">
        <v>685</v>
      </c>
      <c r="H283" s="53" t="s">
        <v>42</v>
      </c>
      <c r="I283" s="53" t="s">
        <v>193</v>
      </c>
      <c r="J283" s="52">
        <f>COUNTIF($I$2:I283,I283)</f>
        <v>10</v>
      </c>
      <c r="K283" s="53"/>
    </row>
    <row r="284" spans="1:11" s="55" customFormat="1" x14ac:dyDescent="0.2">
      <c r="A284" s="52">
        <v>301</v>
      </c>
      <c r="B284" s="53" t="s">
        <v>190</v>
      </c>
      <c r="C284" s="53" t="s">
        <v>662</v>
      </c>
      <c r="D284" s="53" t="s">
        <v>50</v>
      </c>
      <c r="E284" s="53" t="s">
        <v>686</v>
      </c>
      <c r="F284" s="53" t="s">
        <v>687</v>
      </c>
      <c r="G284" s="53" t="s">
        <v>688</v>
      </c>
      <c r="H284" s="53" t="s">
        <v>42</v>
      </c>
      <c r="I284" s="53" t="s">
        <v>193</v>
      </c>
      <c r="J284" s="52">
        <f>COUNTIF($I$2:I284,I284)</f>
        <v>11</v>
      </c>
      <c r="K284" s="53"/>
    </row>
    <row r="285" spans="1:11" s="55" customFormat="1" x14ac:dyDescent="0.2">
      <c r="A285" s="52">
        <v>302</v>
      </c>
      <c r="B285" s="53" t="s">
        <v>190</v>
      </c>
      <c r="C285" s="53" t="s">
        <v>662</v>
      </c>
      <c r="D285" s="53" t="s">
        <v>50</v>
      </c>
      <c r="E285" s="53" t="s">
        <v>686</v>
      </c>
      <c r="F285" s="53" t="s">
        <v>689</v>
      </c>
      <c r="G285" s="53" t="s">
        <v>690</v>
      </c>
      <c r="H285" s="53" t="s">
        <v>42</v>
      </c>
      <c r="I285" s="53" t="s">
        <v>193</v>
      </c>
      <c r="J285" s="52">
        <f>COUNTIF($I$2:I285,I285)</f>
        <v>12</v>
      </c>
      <c r="K285" s="53"/>
    </row>
    <row r="286" spans="1:11" s="55" customFormat="1" x14ac:dyDescent="0.2">
      <c r="A286" s="52">
        <v>303</v>
      </c>
      <c r="B286" s="53" t="s">
        <v>190</v>
      </c>
      <c r="C286" s="53" t="s">
        <v>662</v>
      </c>
      <c r="D286" s="53" t="s">
        <v>50</v>
      </c>
      <c r="E286" s="53" t="s">
        <v>686</v>
      </c>
      <c r="F286" s="53" t="s">
        <v>691</v>
      </c>
      <c r="G286" s="53" t="s">
        <v>692</v>
      </c>
      <c r="H286" s="53" t="s">
        <v>42</v>
      </c>
      <c r="I286" s="53" t="s">
        <v>193</v>
      </c>
      <c r="J286" s="52">
        <f>COUNTIF($I$2:I286,I286)</f>
        <v>13</v>
      </c>
      <c r="K286" s="53"/>
    </row>
    <row r="287" spans="1:11" s="55" customFormat="1" x14ac:dyDescent="0.2">
      <c r="A287" s="52">
        <v>304</v>
      </c>
      <c r="B287" s="53" t="s">
        <v>190</v>
      </c>
      <c r="C287" s="53" t="s">
        <v>662</v>
      </c>
      <c r="D287" s="53" t="s">
        <v>50</v>
      </c>
      <c r="E287" s="53" t="s">
        <v>686</v>
      </c>
      <c r="F287" s="53" t="s">
        <v>693</v>
      </c>
      <c r="G287" s="53" t="s">
        <v>694</v>
      </c>
      <c r="H287" s="53" t="s">
        <v>42</v>
      </c>
      <c r="I287" s="53" t="s">
        <v>193</v>
      </c>
      <c r="J287" s="52">
        <f>COUNTIF($I$2:I287,I287)</f>
        <v>14</v>
      </c>
      <c r="K287" s="53"/>
    </row>
    <row r="288" spans="1:11" s="55" customFormat="1" x14ac:dyDescent="0.2">
      <c r="A288" s="52">
        <v>305</v>
      </c>
      <c r="B288" s="53" t="s">
        <v>190</v>
      </c>
      <c r="C288" s="53" t="s">
        <v>662</v>
      </c>
      <c r="D288" s="53" t="s">
        <v>50</v>
      </c>
      <c r="E288" s="53" t="s">
        <v>686</v>
      </c>
      <c r="F288" s="53" t="s">
        <v>695</v>
      </c>
      <c r="G288" s="53" t="s">
        <v>696</v>
      </c>
      <c r="H288" s="53" t="s">
        <v>42</v>
      </c>
      <c r="I288" s="53" t="s">
        <v>193</v>
      </c>
      <c r="J288" s="52">
        <f>COUNTIF($I$2:I288,I288)</f>
        <v>15</v>
      </c>
      <c r="K288" s="53"/>
    </row>
    <row r="289" spans="1:11" s="55" customFormat="1" x14ac:dyDescent="0.2">
      <c r="A289" s="52">
        <v>306</v>
      </c>
      <c r="B289" s="53" t="s">
        <v>190</v>
      </c>
      <c r="C289" s="53" t="s">
        <v>662</v>
      </c>
      <c r="D289" s="53" t="s">
        <v>50</v>
      </c>
      <c r="E289" s="53" t="s">
        <v>697</v>
      </c>
      <c r="F289" s="53" t="s">
        <v>698</v>
      </c>
      <c r="G289" s="53" t="s">
        <v>699</v>
      </c>
      <c r="H289" s="53" t="s">
        <v>42</v>
      </c>
      <c r="I289" s="53" t="s">
        <v>193</v>
      </c>
      <c r="J289" s="52">
        <f>COUNTIF($I$2:I289,I289)</f>
        <v>16</v>
      </c>
      <c r="K289" s="53"/>
    </row>
    <row r="290" spans="1:11" s="55" customFormat="1" x14ac:dyDescent="0.2">
      <c r="A290" s="52">
        <v>307</v>
      </c>
      <c r="B290" s="53" t="s">
        <v>190</v>
      </c>
      <c r="C290" s="53" t="s">
        <v>662</v>
      </c>
      <c r="D290" s="53" t="s">
        <v>50</v>
      </c>
      <c r="E290" s="53" t="s">
        <v>697</v>
      </c>
      <c r="F290" s="53" t="s">
        <v>700</v>
      </c>
      <c r="G290" s="53" t="s">
        <v>701</v>
      </c>
      <c r="H290" s="53" t="s">
        <v>42</v>
      </c>
      <c r="I290" s="53" t="s">
        <v>193</v>
      </c>
      <c r="J290" s="52">
        <f>COUNTIF($I$2:I290,I290)</f>
        <v>17</v>
      </c>
      <c r="K290" s="53"/>
    </row>
    <row r="291" spans="1:11" s="55" customFormat="1" x14ac:dyDescent="0.2">
      <c r="A291" s="52">
        <v>308</v>
      </c>
      <c r="B291" s="53" t="s">
        <v>190</v>
      </c>
      <c r="C291" s="53" t="s">
        <v>662</v>
      </c>
      <c r="D291" s="53" t="s">
        <v>50</v>
      </c>
      <c r="E291" s="53" t="s">
        <v>697</v>
      </c>
      <c r="F291" s="53" t="s">
        <v>702</v>
      </c>
      <c r="G291" s="53" t="s">
        <v>703</v>
      </c>
      <c r="H291" s="53" t="s">
        <v>42</v>
      </c>
      <c r="I291" s="53" t="s">
        <v>193</v>
      </c>
      <c r="J291" s="52">
        <f>COUNTIF($I$2:I291,I291)</f>
        <v>18</v>
      </c>
      <c r="K291" s="53"/>
    </row>
    <row r="292" spans="1:11" s="55" customFormat="1" x14ac:dyDescent="0.2">
      <c r="A292" s="52">
        <v>309</v>
      </c>
      <c r="B292" s="53" t="s">
        <v>190</v>
      </c>
      <c r="C292" s="53" t="s">
        <v>662</v>
      </c>
      <c r="D292" s="53" t="s">
        <v>50</v>
      </c>
      <c r="E292" s="53" t="s">
        <v>697</v>
      </c>
      <c r="F292" s="53" t="s">
        <v>704</v>
      </c>
      <c r="G292" s="53" t="s">
        <v>705</v>
      </c>
      <c r="H292" s="53" t="s">
        <v>42</v>
      </c>
      <c r="I292" s="53" t="s">
        <v>193</v>
      </c>
      <c r="J292" s="52">
        <f>COUNTIF($I$2:I292,I292)</f>
        <v>19</v>
      </c>
      <c r="K292" s="53"/>
    </row>
    <row r="293" spans="1:11" s="55" customFormat="1" x14ac:dyDescent="0.2">
      <c r="A293" s="52">
        <v>310</v>
      </c>
      <c r="B293" s="53" t="s">
        <v>190</v>
      </c>
      <c r="C293" s="53" t="s">
        <v>662</v>
      </c>
      <c r="D293" s="53" t="s">
        <v>50</v>
      </c>
      <c r="E293" s="53" t="s">
        <v>697</v>
      </c>
      <c r="F293" s="53" t="s">
        <v>706</v>
      </c>
      <c r="G293" s="53" t="s">
        <v>707</v>
      </c>
      <c r="H293" s="53" t="s">
        <v>42</v>
      </c>
      <c r="I293" s="53" t="s">
        <v>193</v>
      </c>
      <c r="J293" s="52">
        <f>COUNTIF($I$2:I293,I293)</f>
        <v>20</v>
      </c>
      <c r="K293" s="53"/>
    </row>
    <row r="294" spans="1:11" s="55" customFormat="1" ht="17.25" thickBot="1" x14ac:dyDescent="0.25">
      <c r="A294" s="52">
        <v>311</v>
      </c>
      <c r="B294" s="53" t="s">
        <v>190</v>
      </c>
      <c r="C294" s="53" t="s">
        <v>662</v>
      </c>
      <c r="D294" s="53" t="s">
        <v>50</v>
      </c>
      <c r="E294" s="53" t="s">
        <v>708</v>
      </c>
      <c r="F294" s="53" t="s">
        <v>709</v>
      </c>
      <c r="G294" s="53" t="s">
        <v>710</v>
      </c>
      <c r="H294" s="53" t="s">
        <v>42</v>
      </c>
      <c r="I294" s="56" t="s">
        <v>193</v>
      </c>
      <c r="J294" s="52">
        <f>COUNTIF($I$2:I294,I294)</f>
        <v>21</v>
      </c>
      <c r="K294" s="53"/>
    </row>
    <row r="295" spans="1:11" s="55" customFormat="1" x14ac:dyDescent="0.2">
      <c r="A295" s="52">
        <v>312</v>
      </c>
      <c r="B295" s="53" t="s">
        <v>190</v>
      </c>
      <c r="C295" s="53" t="s">
        <v>662</v>
      </c>
      <c r="D295" s="53" t="s">
        <v>50</v>
      </c>
      <c r="E295" s="53" t="s">
        <v>677</v>
      </c>
      <c r="F295" s="53" t="s">
        <v>684</v>
      </c>
      <c r="G295" s="53" t="s">
        <v>685</v>
      </c>
      <c r="H295" s="53" t="s">
        <v>42</v>
      </c>
      <c r="I295" s="54" t="s">
        <v>196</v>
      </c>
      <c r="J295" s="52">
        <f>COUNTIF($I$2:I295,I295)</f>
        <v>1</v>
      </c>
      <c r="K295" s="53"/>
    </row>
    <row r="296" spans="1:11" s="55" customFormat="1" x14ac:dyDescent="0.2">
      <c r="A296" s="52">
        <v>313</v>
      </c>
      <c r="B296" s="53" t="s">
        <v>190</v>
      </c>
      <c r="C296" s="53" t="s">
        <v>662</v>
      </c>
      <c r="D296" s="53" t="s">
        <v>50</v>
      </c>
      <c r="E296" s="53" t="s">
        <v>686</v>
      </c>
      <c r="F296" s="53" t="s">
        <v>693</v>
      </c>
      <c r="G296" s="53" t="s">
        <v>694</v>
      </c>
      <c r="H296" s="53" t="s">
        <v>42</v>
      </c>
      <c r="I296" s="53" t="s">
        <v>196</v>
      </c>
      <c r="J296" s="52">
        <f>COUNTIF($I$2:I296,I296)</f>
        <v>2</v>
      </c>
      <c r="K296" s="53"/>
    </row>
    <row r="297" spans="1:11" s="55" customFormat="1" x14ac:dyDescent="0.2">
      <c r="A297" s="52">
        <v>314</v>
      </c>
      <c r="B297" s="53" t="s">
        <v>190</v>
      </c>
      <c r="C297" s="53" t="s">
        <v>662</v>
      </c>
      <c r="D297" s="53" t="s">
        <v>50</v>
      </c>
      <c r="E297" s="53" t="s">
        <v>686</v>
      </c>
      <c r="F297" s="53" t="s">
        <v>695</v>
      </c>
      <c r="G297" s="53" t="s">
        <v>696</v>
      </c>
      <c r="H297" s="53" t="s">
        <v>42</v>
      </c>
      <c r="I297" s="53" t="s">
        <v>196</v>
      </c>
      <c r="J297" s="52">
        <f>COUNTIF($I$2:I297,I297)</f>
        <v>3</v>
      </c>
      <c r="K297" s="53"/>
    </row>
    <row r="298" spans="1:11" s="55" customFormat="1" x14ac:dyDescent="0.2">
      <c r="A298" s="52">
        <v>315</v>
      </c>
      <c r="B298" s="53" t="s">
        <v>190</v>
      </c>
      <c r="C298" s="53" t="s">
        <v>662</v>
      </c>
      <c r="D298" s="53" t="s">
        <v>50</v>
      </c>
      <c r="E298" s="53" t="s">
        <v>697</v>
      </c>
      <c r="F298" s="53" t="s">
        <v>698</v>
      </c>
      <c r="G298" s="53" t="s">
        <v>699</v>
      </c>
      <c r="H298" s="53" t="s">
        <v>42</v>
      </c>
      <c r="I298" s="53" t="s">
        <v>196</v>
      </c>
      <c r="J298" s="52">
        <f>COUNTIF($I$2:I298,I298)</f>
        <v>4</v>
      </c>
      <c r="K298" s="53"/>
    </row>
    <row r="299" spans="1:11" s="55" customFormat="1" ht="17.25" thickBot="1" x14ac:dyDescent="0.25">
      <c r="A299" s="52">
        <v>316</v>
      </c>
      <c r="B299" s="53" t="s">
        <v>190</v>
      </c>
      <c r="C299" s="53" t="s">
        <v>662</v>
      </c>
      <c r="D299" s="53" t="s">
        <v>50</v>
      </c>
      <c r="E299" s="53" t="s">
        <v>697</v>
      </c>
      <c r="F299" s="53" t="s">
        <v>704</v>
      </c>
      <c r="G299" s="53" t="s">
        <v>705</v>
      </c>
      <c r="H299" s="53" t="s">
        <v>42</v>
      </c>
      <c r="I299" s="56" t="s">
        <v>196</v>
      </c>
      <c r="J299" s="52">
        <f>COUNTIF($I$2:I299,I299)</f>
        <v>5</v>
      </c>
      <c r="K299" s="53"/>
    </row>
    <row r="300" spans="1:11" s="55" customFormat="1" x14ac:dyDescent="0.2">
      <c r="A300" s="52">
        <v>317</v>
      </c>
      <c r="B300" s="53" t="s">
        <v>190</v>
      </c>
      <c r="C300" s="53" t="s">
        <v>662</v>
      </c>
      <c r="D300" s="53" t="s">
        <v>50</v>
      </c>
      <c r="E300" s="53" t="s">
        <v>711</v>
      </c>
      <c r="F300" s="53" t="s">
        <v>712</v>
      </c>
      <c r="G300" s="53" t="s">
        <v>713</v>
      </c>
      <c r="H300" s="53" t="s">
        <v>42</v>
      </c>
      <c r="I300" s="54" t="s">
        <v>199</v>
      </c>
      <c r="J300" s="52">
        <f>COUNTIF($I$2:I300,I300)</f>
        <v>1</v>
      </c>
      <c r="K300" s="53"/>
    </row>
    <row r="301" spans="1:11" s="55" customFormat="1" x14ac:dyDescent="0.2">
      <c r="A301" s="52">
        <v>318</v>
      </c>
      <c r="B301" s="53" t="s">
        <v>190</v>
      </c>
      <c r="C301" s="53" t="s">
        <v>662</v>
      </c>
      <c r="D301" s="53" t="s">
        <v>50</v>
      </c>
      <c r="E301" s="53" t="s">
        <v>711</v>
      </c>
      <c r="F301" s="53" t="s">
        <v>714</v>
      </c>
      <c r="G301" s="53" t="s">
        <v>715</v>
      </c>
      <c r="H301" s="53" t="s">
        <v>42</v>
      </c>
      <c r="I301" s="53" t="s">
        <v>199</v>
      </c>
      <c r="J301" s="52">
        <f>COUNTIF($I$2:I301,I301)</f>
        <v>2</v>
      </c>
      <c r="K301" s="53"/>
    </row>
    <row r="302" spans="1:11" s="55" customFormat="1" x14ac:dyDescent="0.2">
      <c r="A302" s="52">
        <v>319</v>
      </c>
      <c r="B302" s="53" t="s">
        <v>190</v>
      </c>
      <c r="C302" s="53" t="s">
        <v>662</v>
      </c>
      <c r="D302" s="53" t="s">
        <v>50</v>
      </c>
      <c r="E302" s="53" t="s">
        <v>711</v>
      </c>
      <c r="F302" s="53" t="s">
        <v>716</v>
      </c>
      <c r="G302" s="53" t="s">
        <v>717</v>
      </c>
      <c r="H302" s="53" t="s">
        <v>42</v>
      </c>
      <c r="I302" s="53" t="s">
        <v>199</v>
      </c>
      <c r="J302" s="52">
        <f>COUNTIF($I$2:I302,I302)</f>
        <v>3</v>
      </c>
      <c r="K302" s="53"/>
    </row>
    <row r="303" spans="1:11" s="55" customFormat="1" x14ac:dyDescent="0.2">
      <c r="A303" s="52">
        <v>320</v>
      </c>
      <c r="B303" s="53" t="s">
        <v>190</v>
      </c>
      <c r="C303" s="53" t="s">
        <v>662</v>
      </c>
      <c r="D303" s="53" t="s">
        <v>50</v>
      </c>
      <c r="E303" s="53" t="s">
        <v>711</v>
      </c>
      <c r="F303" s="53" t="s">
        <v>718</v>
      </c>
      <c r="G303" s="53" t="s">
        <v>719</v>
      </c>
      <c r="H303" s="53" t="s">
        <v>42</v>
      </c>
      <c r="I303" s="53" t="s">
        <v>199</v>
      </c>
      <c r="J303" s="52">
        <f>COUNTIF($I$2:I303,I303)</f>
        <v>4</v>
      </c>
      <c r="K303" s="53"/>
    </row>
    <row r="304" spans="1:11" s="55" customFormat="1" x14ac:dyDescent="0.2">
      <c r="A304" s="52">
        <v>321</v>
      </c>
      <c r="B304" s="53" t="s">
        <v>190</v>
      </c>
      <c r="C304" s="53" t="s">
        <v>662</v>
      </c>
      <c r="D304" s="53" t="s">
        <v>50</v>
      </c>
      <c r="E304" s="53" t="s">
        <v>711</v>
      </c>
      <c r="F304" s="53" t="s">
        <v>720</v>
      </c>
      <c r="G304" s="53" t="s">
        <v>721</v>
      </c>
      <c r="H304" s="53" t="s">
        <v>42</v>
      </c>
      <c r="I304" s="53" t="s">
        <v>199</v>
      </c>
      <c r="J304" s="52">
        <f>COUNTIF($I$2:I304,I304)</f>
        <v>5</v>
      </c>
      <c r="K304" s="53"/>
    </row>
    <row r="305" spans="1:11" s="55" customFormat="1" x14ac:dyDescent="0.2">
      <c r="A305" s="52">
        <v>322</v>
      </c>
      <c r="B305" s="53" t="s">
        <v>190</v>
      </c>
      <c r="C305" s="53" t="s">
        <v>662</v>
      </c>
      <c r="D305" s="53" t="s">
        <v>50</v>
      </c>
      <c r="E305" s="53" t="s">
        <v>711</v>
      </c>
      <c r="F305" s="53" t="s">
        <v>722</v>
      </c>
      <c r="G305" s="53" t="s">
        <v>723</v>
      </c>
      <c r="H305" s="53" t="s">
        <v>42</v>
      </c>
      <c r="I305" s="53" t="s">
        <v>199</v>
      </c>
      <c r="J305" s="52">
        <f>COUNTIF($I$2:I305,I305)</f>
        <v>6</v>
      </c>
      <c r="K305" s="53"/>
    </row>
    <row r="306" spans="1:11" s="55" customFormat="1" x14ac:dyDescent="0.2">
      <c r="A306" s="52">
        <v>323</v>
      </c>
      <c r="B306" s="53" t="s">
        <v>190</v>
      </c>
      <c r="C306" s="53" t="s">
        <v>662</v>
      </c>
      <c r="D306" s="53" t="s">
        <v>50</v>
      </c>
      <c r="E306" s="53" t="s">
        <v>711</v>
      </c>
      <c r="F306" s="53" t="s">
        <v>724</v>
      </c>
      <c r="G306" s="53" t="s">
        <v>725</v>
      </c>
      <c r="H306" s="53" t="s">
        <v>42</v>
      </c>
      <c r="I306" s="53" t="s">
        <v>199</v>
      </c>
      <c r="J306" s="52">
        <f>COUNTIF($I$2:I306,I306)</f>
        <v>7</v>
      </c>
      <c r="K306" s="53"/>
    </row>
    <row r="307" spans="1:11" s="55" customFormat="1" x14ac:dyDescent="0.2">
      <c r="A307" s="52">
        <v>324</v>
      </c>
      <c r="B307" s="53" t="s">
        <v>190</v>
      </c>
      <c r="C307" s="53" t="s">
        <v>662</v>
      </c>
      <c r="D307" s="53" t="s">
        <v>50</v>
      </c>
      <c r="E307" s="53" t="s">
        <v>711</v>
      </c>
      <c r="F307" s="53" t="s">
        <v>726</v>
      </c>
      <c r="G307" s="53" t="s">
        <v>727</v>
      </c>
      <c r="H307" s="53" t="s">
        <v>42</v>
      </c>
      <c r="I307" s="53" t="s">
        <v>199</v>
      </c>
      <c r="J307" s="52">
        <f>COUNTIF($I$2:I307,I307)</f>
        <v>8</v>
      </c>
      <c r="K307" s="53"/>
    </row>
    <row r="308" spans="1:11" s="55" customFormat="1" x14ac:dyDescent="0.2">
      <c r="A308" s="52">
        <v>325</v>
      </c>
      <c r="B308" s="53" t="s">
        <v>190</v>
      </c>
      <c r="C308" s="53" t="s">
        <v>662</v>
      </c>
      <c r="D308" s="53" t="s">
        <v>50</v>
      </c>
      <c r="E308" s="53" t="s">
        <v>711</v>
      </c>
      <c r="F308" s="53" t="s">
        <v>728</v>
      </c>
      <c r="G308" s="53" t="s">
        <v>729</v>
      </c>
      <c r="H308" s="53" t="s">
        <v>42</v>
      </c>
      <c r="I308" s="53" t="s">
        <v>199</v>
      </c>
      <c r="J308" s="52">
        <f>COUNTIF($I$2:I308,I308)</f>
        <v>9</v>
      </c>
      <c r="K308" s="53"/>
    </row>
    <row r="309" spans="1:11" s="55" customFormat="1" x14ac:dyDescent="0.2">
      <c r="A309" s="52">
        <v>326</v>
      </c>
      <c r="B309" s="53" t="s">
        <v>190</v>
      </c>
      <c r="C309" s="53" t="s">
        <v>662</v>
      </c>
      <c r="D309" s="53" t="s">
        <v>50</v>
      </c>
      <c r="E309" s="53" t="s">
        <v>730</v>
      </c>
      <c r="F309" s="53" t="s">
        <v>731</v>
      </c>
      <c r="G309" s="53" t="s">
        <v>732</v>
      </c>
      <c r="H309" s="53" t="s">
        <v>42</v>
      </c>
      <c r="I309" s="53" t="s">
        <v>199</v>
      </c>
      <c r="J309" s="52">
        <f>COUNTIF($I$2:I309,I309)</f>
        <v>10</v>
      </c>
      <c r="K309" s="53"/>
    </row>
    <row r="310" spans="1:11" s="55" customFormat="1" x14ac:dyDescent="0.2">
      <c r="A310" s="52">
        <v>327</v>
      </c>
      <c r="B310" s="53" t="s">
        <v>190</v>
      </c>
      <c r="C310" s="53" t="s">
        <v>662</v>
      </c>
      <c r="D310" s="53" t="s">
        <v>50</v>
      </c>
      <c r="E310" s="53" t="s">
        <v>730</v>
      </c>
      <c r="F310" s="53" t="s">
        <v>733</v>
      </c>
      <c r="G310" s="53" t="s">
        <v>734</v>
      </c>
      <c r="H310" s="53" t="s">
        <v>42</v>
      </c>
      <c r="I310" s="53" t="s">
        <v>199</v>
      </c>
      <c r="J310" s="52">
        <f>COUNTIF($I$2:I310,I310)</f>
        <v>11</v>
      </c>
      <c r="K310" s="53"/>
    </row>
    <row r="311" spans="1:11" s="55" customFormat="1" x14ac:dyDescent="0.2">
      <c r="A311" s="52">
        <v>328</v>
      </c>
      <c r="B311" s="53" t="s">
        <v>190</v>
      </c>
      <c r="C311" s="53" t="s">
        <v>662</v>
      </c>
      <c r="D311" s="53" t="s">
        <v>50</v>
      </c>
      <c r="E311" s="53" t="s">
        <v>730</v>
      </c>
      <c r="F311" s="53" t="s">
        <v>735</v>
      </c>
      <c r="G311" s="53" t="s">
        <v>736</v>
      </c>
      <c r="H311" s="53" t="s">
        <v>42</v>
      </c>
      <c r="I311" s="53" t="s">
        <v>199</v>
      </c>
      <c r="J311" s="52">
        <f>COUNTIF($I$2:I311,I311)</f>
        <v>12</v>
      </c>
      <c r="K311" s="53"/>
    </row>
    <row r="312" spans="1:11" s="55" customFormat="1" x14ac:dyDescent="0.2">
      <c r="A312" s="52">
        <v>329</v>
      </c>
      <c r="B312" s="53" t="s">
        <v>190</v>
      </c>
      <c r="C312" s="53" t="s">
        <v>662</v>
      </c>
      <c r="D312" s="53" t="s">
        <v>50</v>
      </c>
      <c r="E312" s="53" t="s">
        <v>730</v>
      </c>
      <c r="F312" s="53" t="s">
        <v>737</v>
      </c>
      <c r="G312" s="53" t="s">
        <v>738</v>
      </c>
      <c r="H312" s="53" t="s">
        <v>42</v>
      </c>
      <c r="I312" s="53" t="s">
        <v>199</v>
      </c>
      <c r="J312" s="52">
        <f>COUNTIF($I$2:I312,I312)</f>
        <v>13</v>
      </c>
      <c r="K312" s="53"/>
    </row>
    <row r="313" spans="1:11" s="55" customFormat="1" x14ac:dyDescent="0.2">
      <c r="A313" s="52">
        <v>330</v>
      </c>
      <c r="B313" s="53" t="s">
        <v>190</v>
      </c>
      <c r="C313" s="53" t="s">
        <v>662</v>
      </c>
      <c r="D313" s="53" t="s">
        <v>50</v>
      </c>
      <c r="E313" s="53" t="s">
        <v>730</v>
      </c>
      <c r="F313" s="53" t="s">
        <v>739</v>
      </c>
      <c r="G313" s="53" t="s">
        <v>740</v>
      </c>
      <c r="H313" s="53" t="s">
        <v>42</v>
      </c>
      <c r="I313" s="53" t="s">
        <v>199</v>
      </c>
      <c r="J313" s="52">
        <f>COUNTIF($I$2:I313,I313)</f>
        <v>14</v>
      </c>
      <c r="K313" s="53"/>
    </row>
    <row r="314" spans="1:11" s="55" customFormat="1" x14ac:dyDescent="0.2">
      <c r="A314" s="52">
        <v>331</v>
      </c>
      <c r="B314" s="53" t="s">
        <v>190</v>
      </c>
      <c r="C314" s="53" t="s">
        <v>662</v>
      </c>
      <c r="D314" s="53" t="s">
        <v>50</v>
      </c>
      <c r="E314" s="53" t="s">
        <v>730</v>
      </c>
      <c r="F314" s="53" t="s">
        <v>741</v>
      </c>
      <c r="G314" s="53" t="s">
        <v>742</v>
      </c>
      <c r="H314" s="53" t="s">
        <v>42</v>
      </c>
      <c r="I314" s="53" t="s">
        <v>199</v>
      </c>
      <c r="J314" s="52">
        <f>COUNTIF($I$2:I314,I314)</f>
        <v>15</v>
      </c>
      <c r="K314" s="53"/>
    </row>
    <row r="315" spans="1:11" s="55" customFormat="1" x14ac:dyDescent="0.2">
      <c r="A315" s="52">
        <v>332</v>
      </c>
      <c r="B315" s="53" t="s">
        <v>190</v>
      </c>
      <c r="C315" s="53" t="s">
        <v>662</v>
      </c>
      <c r="D315" s="53" t="s">
        <v>50</v>
      </c>
      <c r="E315" s="53" t="s">
        <v>730</v>
      </c>
      <c r="F315" s="53" t="s">
        <v>743</v>
      </c>
      <c r="G315" s="53" t="s">
        <v>744</v>
      </c>
      <c r="H315" s="53" t="s">
        <v>42</v>
      </c>
      <c r="I315" s="53" t="s">
        <v>199</v>
      </c>
      <c r="J315" s="52">
        <f>COUNTIF($I$2:I315,I315)</f>
        <v>16</v>
      </c>
      <c r="K315" s="53"/>
    </row>
    <row r="316" spans="1:11" s="55" customFormat="1" x14ac:dyDescent="0.2">
      <c r="A316" s="52">
        <v>333</v>
      </c>
      <c r="B316" s="53" t="s">
        <v>190</v>
      </c>
      <c r="C316" s="53" t="s">
        <v>662</v>
      </c>
      <c r="D316" s="53" t="s">
        <v>50</v>
      </c>
      <c r="E316" s="53" t="s">
        <v>730</v>
      </c>
      <c r="F316" s="53" t="s">
        <v>745</v>
      </c>
      <c r="G316" s="53" t="s">
        <v>746</v>
      </c>
      <c r="H316" s="53" t="s">
        <v>42</v>
      </c>
      <c r="I316" s="53" t="s">
        <v>199</v>
      </c>
      <c r="J316" s="52">
        <f>COUNTIF($I$2:I316,I316)</f>
        <v>17</v>
      </c>
      <c r="K316" s="53"/>
    </row>
    <row r="317" spans="1:11" s="55" customFormat="1" x14ac:dyDescent="0.2">
      <c r="A317" s="52">
        <v>334</v>
      </c>
      <c r="B317" s="53" t="s">
        <v>190</v>
      </c>
      <c r="C317" s="53" t="s">
        <v>662</v>
      </c>
      <c r="D317" s="53" t="s">
        <v>50</v>
      </c>
      <c r="E317" s="53" t="s">
        <v>730</v>
      </c>
      <c r="F317" s="53" t="s">
        <v>747</v>
      </c>
      <c r="G317" s="53" t="s">
        <v>748</v>
      </c>
      <c r="H317" s="53" t="s">
        <v>42</v>
      </c>
      <c r="I317" s="53" t="s">
        <v>199</v>
      </c>
      <c r="J317" s="52">
        <f>COUNTIF($I$2:I317,I317)</f>
        <v>18</v>
      </c>
      <c r="K317" s="53"/>
    </row>
    <row r="318" spans="1:11" s="55" customFormat="1" x14ac:dyDescent="0.2">
      <c r="A318" s="52">
        <v>335</v>
      </c>
      <c r="B318" s="53" t="s">
        <v>190</v>
      </c>
      <c r="C318" s="53" t="s">
        <v>662</v>
      </c>
      <c r="D318" s="53" t="s">
        <v>50</v>
      </c>
      <c r="E318" s="53" t="s">
        <v>730</v>
      </c>
      <c r="F318" s="53" t="s">
        <v>749</v>
      </c>
      <c r="G318" s="53" t="s">
        <v>750</v>
      </c>
      <c r="H318" s="53" t="s">
        <v>42</v>
      </c>
      <c r="I318" s="53" t="s">
        <v>199</v>
      </c>
      <c r="J318" s="52">
        <f>COUNTIF($I$2:I318,I318)</f>
        <v>19</v>
      </c>
      <c r="K318" s="53"/>
    </row>
    <row r="319" spans="1:11" s="55" customFormat="1" x14ac:dyDescent="0.2">
      <c r="A319" s="52">
        <v>336</v>
      </c>
      <c r="B319" s="53" t="s">
        <v>190</v>
      </c>
      <c r="C319" s="53" t="s">
        <v>662</v>
      </c>
      <c r="D319" s="53" t="s">
        <v>50</v>
      </c>
      <c r="E319" s="53" t="s">
        <v>751</v>
      </c>
      <c r="F319" s="53" t="s">
        <v>752</v>
      </c>
      <c r="G319" s="53" t="s">
        <v>753</v>
      </c>
      <c r="H319" s="53" t="s">
        <v>42</v>
      </c>
      <c r="I319" s="53" t="s">
        <v>199</v>
      </c>
      <c r="J319" s="52">
        <f>COUNTIF($I$2:I319,I319)</f>
        <v>20</v>
      </c>
      <c r="K319" s="53"/>
    </row>
    <row r="320" spans="1:11" s="55" customFormat="1" x14ac:dyDescent="0.2">
      <c r="A320" s="52">
        <v>337</v>
      </c>
      <c r="B320" s="53" t="s">
        <v>190</v>
      </c>
      <c r="C320" s="53" t="s">
        <v>662</v>
      </c>
      <c r="D320" s="53" t="s">
        <v>50</v>
      </c>
      <c r="E320" s="53" t="s">
        <v>751</v>
      </c>
      <c r="F320" s="53" t="s">
        <v>754</v>
      </c>
      <c r="G320" s="53" t="s">
        <v>755</v>
      </c>
      <c r="H320" s="53" t="s">
        <v>42</v>
      </c>
      <c r="I320" s="53" t="s">
        <v>199</v>
      </c>
      <c r="J320" s="52">
        <f>COUNTIF($I$2:I320,I320)</f>
        <v>21</v>
      </c>
      <c r="K320" s="53"/>
    </row>
    <row r="321" spans="1:11" s="55" customFormat="1" x14ac:dyDescent="0.2">
      <c r="A321" s="52">
        <v>338</v>
      </c>
      <c r="B321" s="53" t="s">
        <v>190</v>
      </c>
      <c r="C321" s="53" t="s">
        <v>662</v>
      </c>
      <c r="D321" s="53" t="s">
        <v>50</v>
      </c>
      <c r="E321" s="53" t="s">
        <v>751</v>
      </c>
      <c r="F321" s="53" t="s">
        <v>756</v>
      </c>
      <c r="G321" s="53" t="s">
        <v>757</v>
      </c>
      <c r="H321" s="53" t="s">
        <v>42</v>
      </c>
      <c r="I321" s="53" t="s">
        <v>199</v>
      </c>
      <c r="J321" s="52">
        <f>COUNTIF($I$2:I321,I321)</f>
        <v>22</v>
      </c>
      <c r="K321" s="53"/>
    </row>
    <row r="322" spans="1:11" s="55" customFormat="1" x14ac:dyDescent="0.2">
      <c r="A322" s="52">
        <v>339</v>
      </c>
      <c r="B322" s="53" t="s">
        <v>190</v>
      </c>
      <c r="C322" s="53" t="s">
        <v>662</v>
      </c>
      <c r="D322" s="53" t="s">
        <v>50</v>
      </c>
      <c r="E322" s="53" t="s">
        <v>751</v>
      </c>
      <c r="F322" s="53" t="s">
        <v>758</v>
      </c>
      <c r="G322" s="53" t="s">
        <v>759</v>
      </c>
      <c r="H322" s="53" t="s">
        <v>42</v>
      </c>
      <c r="I322" s="53" t="s">
        <v>199</v>
      </c>
      <c r="J322" s="52">
        <f>COUNTIF($I$2:I322,I322)</f>
        <v>23</v>
      </c>
      <c r="K322" s="53"/>
    </row>
    <row r="323" spans="1:11" s="55" customFormat="1" x14ac:dyDescent="0.2">
      <c r="A323" s="52">
        <v>340</v>
      </c>
      <c r="B323" s="53" t="s">
        <v>190</v>
      </c>
      <c r="C323" s="53" t="s">
        <v>662</v>
      </c>
      <c r="D323" s="53" t="s">
        <v>50</v>
      </c>
      <c r="E323" s="53" t="s">
        <v>751</v>
      </c>
      <c r="F323" s="53" t="s">
        <v>760</v>
      </c>
      <c r="G323" s="53" t="s">
        <v>761</v>
      </c>
      <c r="H323" s="53" t="s">
        <v>42</v>
      </c>
      <c r="I323" s="53" t="s">
        <v>199</v>
      </c>
      <c r="J323" s="52">
        <f>COUNTIF($I$2:I323,I323)</f>
        <v>24</v>
      </c>
      <c r="K323" s="53"/>
    </row>
    <row r="324" spans="1:11" s="55" customFormat="1" x14ac:dyDescent="0.2">
      <c r="A324" s="52">
        <v>341</v>
      </c>
      <c r="B324" s="53" t="s">
        <v>190</v>
      </c>
      <c r="C324" s="53" t="s">
        <v>662</v>
      </c>
      <c r="D324" s="53" t="s">
        <v>50</v>
      </c>
      <c r="E324" s="53" t="s">
        <v>751</v>
      </c>
      <c r="F324" s="53" t="s">
        <v>762</v>
      </c>
      <c r="G324" s="53" t="s">
        <v>763</v>
      </c>
      <c r="H324" s="53" t="s">
        <v>42</v>
      </c>
      <c r="I324" s="53" t="s">
        <v>199</v>
      </c>
      <c r="J324" s="52">
        <f>COUNTIF($I$2:I324,I324)</f>
        <v>25</v>
      </c>
      <c r="K324" s="53"/>
    </row>
    <row r="325" spans="1:11" s="55" customFormat="1" x14ac:dyDescent="0.2">
      <c r="A325" s="52">
        <v>342</v>
      </c>
      <c r="B325" s="53" t="s">
        <v>190</v>
      </c>
      <c r="C325" s="53" t="s">
        <v>662</v>
      </c>
      <c r="D325" s="53" t="s">
        <v>50</v>
      </c>
      <c r="E325" s="53" t="s">
        <v>764</v>
      </c>
      <c r="F325" s="53" t="s">
        <v>765</v>
      </c>
      <c r="G325" s="53" t="s">
        <v>766</v>
      </c>
      <c r="H325" s="53" t="s">
        <v>42</v>
      </c>
      <c r="I325" s="53" t="s">
        <v>199</v>
      </c>
      <c r="J325" s="52">
        <f>COUNTIF($I$2:I325,I325)</f>
        <v>26</v>
      </c>
      <c r="K325" s="53"/>
    </row>
    <row r="326" spans="1:11" s="55" customFormat="1" x14ac:dyDescent="0.2">
      <c r="A326" s="52">
        <v>343</v>
      </c>
      <c r="B326" s="53" t="s">
        <v>190</v>
      </c>
      <c r="C326" s="53" t="s">
        <v>662</v>
      </c>
      <c r="D326" s="53" t="s">
        <v>50</v>
      </c>
      <c r="E326" s="53" t="s">
        <v>764</v>
      </c>
      <c r="F326" s="53" t="s">
        <v>767</v>
      </c>
      <c r="G326" s="53" t="s">
        <v>768</v>
      </c>
      <c r="H326" s="53" t="s">
        <v>42</v>
      </c>
      <c r="I326" s="53" t="s">
        <v>199</v>
      </c>
      <c r="J326" s="52">
        <f>COUNTIF($I$2:I326,I326)</f>
        <v>27</v>
      </c>
      <c r="K326" s="53"/>
    </row>
    <row r="327" spans="1:11" s="55" customFormat="1" x14ac:dyDescent="0.2">
      <c r="A327" s="52">
        <v>344</v>
      </c>
      <c r="B327" s="53" t="s">
        <v>190</v>
      </c>
      <c r="C327" s="53" t="s">
        <v>662</v>
      </c>
      <c r="D327" s="53" t="s">
        <v>50</v>
      </c>
      <c r="E327" s="53" t="s">
        <v>764</v>
      </c>
      <c r="F327" s="53" t="s">
        <v>769</v>
      </c>
      <c r="G327" s="53" t="s">
        <v>770</v>
      </c>
      <c r="H327" s="53" t="s">
        <v>42</v>
      </c>
      <c r="I327" s="53" t="s">
        <v>199</v>
      </c>
      <c r="J327" s="52">
        <f>COUNTIF($I$2:I327,I327)</f>
        <v>28</v>
      </c>
      <c r="K327" s="53"/>
    </row>
    <row r="328" spans="1:11" s="55" customFormat="1" x14ac:dyDescent="0.2">
      <c r="A328" s="52">
        <v>345</v>
      </c>
      <c r="B328" s="53" t="s">
        <v>190</v>
      </c>
      <c r="C328" s="53" t="s">
        <v>662</v>
      </c>
      <c r="D328" s="53" t="s">
        <v>50</v>
      </c>
      <c r="E328" s="53" t="s">
        <v>764</v>
      </c>
      <c r="F328" s="53" t="s">
        <v>771</v>
      </c>
      <c r="G328" s="53" t="s">
        <v>772</v>
      </c>
      <c r="H328" s="53" t="s">
        <v>42</v>
      </c>
      <c r="I328" s="53" t="s">
        <v>199</v>
      </c>
      <c r="J328" s="52">
        <f>COUNTIF($I$2:I328,I328)</f>
        <v>29</v>
      </c>
      <c r="K328" s="53"/>
    </row>
    <row r="329" spans="1:11" s="55" customFormat="1" x14ac:dyDescent="0.2">
      <c r="A329" s="52">
        <v>346</v>
      </c>
      <c r="B329" s="53" t="s">
        <v>190</v>
      </c>
      <c r="C329" s="53" t="s">
        <v>662</v>
      </c>
      <c r="D329" s="53" t="s">
        <v>50</v>
      </c>
      <c r="E329" s="53" t="s">
        <v>764</v>
      </c>
      <c r="F329" s="53" t="s">
        <v>773</v>
      </c>
      <c r="G329" s="53" t="s">
        <v>774</v>
      </c>
      <c r="H329" s="53" t="s">
        <v>42</v>
      </c>
      <c r="I329" s="53" t="s">
        <v>199</v>
      </c>
      <c r="J329" s="52">
        <f>COUNTIF($I$2:I329,I329)</f>
        <v>30</v>
      </c>
      <c r="K329" s="53"/>
    </row>
    <row r="330" spans="1:11" s="55" customFormat="1" x14ac:dyDescent="0.2">
      <c r="A330" s="52">
        <v>347</v>
      </c>
      <c r="B330" s="53" t="s">
        <v>190</v>
      </c>
      <c r="C330" s="53" t="s">
        <v>662</v>
      </c>
      <c r="D330" s="53" t="s">
        <v>50</v>
      </c>
      <c r="E330" s="53" t="s">
        <v>764</v>
      </c>
      <c r="F330" s="53" t="s">
        <v>775</v>
      </c>
      <c r="G330" s="53" t="s">
        <v>776</v>
      </c>
      <c r="H330" s="53" t="s">
        <v>42</v>
      </c>
      <c r="I330" s="53" t="s">
        <v>199</v>
      </c>
      <c r="J330" s="52">
        <f>COUNTIF($I$2:I330,I330)</f>
        <v>31</v>
      </c>
      <c r="K330" s="53"/>
    </row>
    <row r="331" spans="1:11" s="55" customFormat="1" x14ac:dyDescent="0.2">
      <c r="A331" s="52">
        <v>348</v>
      </c>
      <c r="B331" s="53" t="s">
        <v>190</v>
      </c>
      <c r="C331" s="53" t="s">
        <v>662</v>
      </c>
      <c r="D331" s="53" t="s">
        <v>50</v>
      </c>
      <c r="E331" s="53" t="s">
        <v>764</v>
      </c>
      <c r="F331" s="53" t="s">
        <v>777</v>
      </c>
      <c r="G331" s="53" t="s">
        <v>778</v>
      </c>
      <c r="H331" s="53" t="s">
        <v>42</v>
      </c>
      <c r="I331" s="53" t="s">
        <v>199</v>
      </c>
      <c r="J331" s="52">
        <f>COUNTIF($I$2:I331,I331)</f>
        <v>32</v>
      </c>
      <c r="K331" s="53"/>
    </row>
    <row r="332" spans="1:11" s="55" customFormat="1" x14ac:dyDescent="0.2">
      <c r="A332" s="52">
        <v>349</v>
      </c>
      <c r="B332" s="53" t="s">
        <v>190</v>
      </c>
      <c r="C332" s="53" t="s">
        <v>662</v>
      </c>
      <c r="D332" s="53" t="s">
        <v>50</v>
      </c>
      <c r="E332" s="53" t="s">
        <v>764</v>
      </c>
      <c r="F332" s="53" t="s">
        <v>779</v>
      </c>
      <c r="G332" s="53" t="s">
        <v>780</v>
      </c>
      <c r="H332" s="53" t="s">
        <v>42</v>
      </c>
      <c r="I332" s="53" t="s">
        <v>199</v>
      </c>
      <c r="J332" s="52">
        <f>COUNTIF($I$2:I332,I332)</f>
        <v>33</v>
      </c>
      <c r="K332" s="53"/>
    </row>
    <row r="333" spans="1:11" s="55" customFormat="1" x14ac:dyDescent="0.2">
      <c r="A333" s="52">
        <v>350</v>
      </c>
      <c r="B333" s="53" t="s">
        <v>190</v>
      </c>
      <c r="C333" s="53" t="s">
        <v>662</v>
      </c>
      <c r="D333" s="53" t="s">
        <v>50</v>
      </c>
      <c r="E333" s="53" t="s">
        <v>764</v>
      </c>
      <c r="F333" s="53" t="s">
        <v>781</v>
      </c>
      <c r="G333" s="53" t="s">
        <v>782</v>
      </c>
      <c r="H333" s="53" t="s">
        <v>42</v>
      </c>
      <c r="I333" s="53" t="s">
        <v>199</v>
      </c>
      <c r="J333" s="52">
        <f>COUNTIF($I$2:I333,I333)</f>
        <v>34</v>
      </c>
      <c r="K333" s="53"/>
    </row>
    <row r="334" spans="1:11" s="55" customFormat="1" x14ac:dyDescent="0.2">
      <c r="A334" s="52">
        <v>351</v>
      </c>
      <c r="B334" s="53" t="s">
        <v>190</v>
      </c>
      <c r="C334" s="53" t="s">
        <v>662</v>
      </c>
      <c r="D334" s="53" t="s">
        <v>50</v>
      </c>
      <c r="E334" s="53" t="s">
        <v>764</v>
      </c>
      <c r="F334" s="53" t="s">
        <v>783</v>
      </c>
      <c r="G334" s="53" t="s">
        <v>784</v>
      </c>
      <c r="H334" s="53" t="s">
        <v>42</v>
      </c>
      <c r="I334" s="53" t="s">
        <v>199</v>
      </c>
      <c r="J334" s="52">
        <f>COUNTIF($I$2:I334,I334)</f>
        <v>35</v>
      </c>
      <c r="K334" s="53"/>
    </row>
    <row r="335" spans="1:11" s="55" customFormat="1" x14ac:dyDescent="0.2">
      <c r="A335" s="52">
        <v>352</v>
      </c>
      <c r="B335" s="53" t="s">
        <v>190</v>
      </c>
      <c r="C335" s="53" t="s">
        <v>662</v>
      </c>
      <c r="D335" s="53" t="s">
        <v>50</v>
      </c>
      <c r="E335" s="53" t="s">
        <v>764</v>
      </c>
      <c r="F335" s="53" t="s">
        <v>785</v>
      </c>
      <c r="G335" s="53" t="s">
        <v>786</v>
      </c>
      <c r="H335" s="53" t="s">
        <v>42</v>
      </c>
      <c r="I335" s="53" t="s">
        <v>199</v>
      </c>
      <c r="J335" s="52">
        <f>COUNTIF($I$2:I335,I335)</f>
        <v>36</v>
      </c>
      <c r="K335" s="53"/>
    </row>
    <row r="336" spans="1:11" s="55" customFormat="1" x14ac:dyDescent="0.2">
      <c r="A336" s="52">
        <v>353</v>
      </c>
      <c r="B336" s="53" t="s">
        <v>190</v>
      </c>
      <c r="C336" s="53" t="s">
        <v>662</v>
      </c>
      <c r="D336" s="53" t="s">
        <v>50</v>
      </c>
      <c r="E336" s="53" t="s">
        <v>764</v>
      </c>
      <c r="F336" s="53" t="s">
        <v>787</v>
      </c>
      <c r="G336" s="53" t="s">
        <v>788</v>
      </c>
      <c r="H336" s="53" t="s">
        <v>42</v>
      </c>
      <c r="I336" s="53" t="s">
        <v>199</v>
      </c>
      <c r="J336" s="52">
        <f>COUNTIF($I$2:I336,I336)</f>
        <v>37</v>
      </c>
      <c r="K336" s="53"/>
    </row>
    <row r="337" spans="1:11" s="55" customFormat="1" x14ac:dyDescent="0.2">
      <c r="A337" s="52">
        <v>354</v>
      </c>
      <c r="B337" s="53" t="s">
        <v>190</v>
      </c>
      <c r="C337" s="53" t="s">
        <v>662</v>
      </c>
      <c r="D337" s="53" t="s">
        <v>50</v>
      </c>
      <c r="E337" s="53" t="s">
        <v>789</v>
      </c>
      <c r="F337" s="53" t="s">
        <v>790</v>
      </c>
      <c r="G337" s="53" t="s">
        <v>791</v>
      </c>
      <c r="H337" s="53" t="s">
        <v>42</v>
      </c>
      <c r="I337" s="53" t="s">
        <v>199</v>
      </c>
      <c r="J337" s="52">
        <f>COUNTIF($I$2:I337,I337)</f>
        <v>38</v>
      </c>
      <c r="K337" s="53"/>
    </row>
    <row r="338" spans="1:11" s="55" customFormat="1" x14ac:dyDescent="0.2">
      <c r="A338" s="52">
        <v>355</v>
      </c>
      <c r="B338" s="53" t="s">
        <v>190</v>
      </c>
      <c r="C338" s="53" t="s">
        <v>662</v>
      </c>
      <c r="D338" s="53" t="s">
        <v>50</v>
      </c>
      <c r="E338" s="53" t="s">
        <v>789</v>
      </c>
      <c r="F338" s="53" t="s">
        <v>792</v>
      </c>
      <c r="G338" s="53" t="s">
        <v>793</v>
      </c>
      <c r="H338" s="53" t="s">
        <v>42</v>
      </c>
      <c r="I338" s="53" t="s">
        <v>199</v>
      </c>
      <c r="J338" s="52">
        <f>COUNTIF($I$2:I338,I338)</f>
        <v>39</v>
      </c>
      <c r="K338" s="53"/>
    </row>
    <row r="339" spans="1:11" s="55" customFormat="1" x14ac:dyDescent="0.2">
      <c r="A339" s="52">
        <v>356</v>
      </c>
      <c r="B339" s="53" t="s">
        <v>190</v>
      </c>
      <c r="C339" s="53" t="s">
        <v>662</v>
      </c>
      <c r="D339" s="53" t="s">
        <v>50</v>
      </c>
      <c r="E339" s="53" t="s">
        <v>789</v>
      </c>
      <c r="F339" s="53" t="s">
        <v>794</v>
      </c>
      <c r="G339" s="53" t="s">
        <v>795</v>
      </c>
      <c r="H339" s="53" t="s">
        <v>42</v>
      </c>
      <c r="I339" s="53" t="s">
        <v>199</v>
      </c>
      <c r="J339" s="52">
        <f>COUNTIF($I$2:I339,I339)</f>
        <v>40</v>
      </c>
      <c r="K339" s="53"/>
    </row>
    <row r="340" spans="1:11" s="55" customFormat="1" x14ac:dyDescent="0.2">
      <c r="A340" s="52">
        <v>357</v>
      </c>
      <c r="B340" s="53" t="s">
        <v>190</v>
      </c>
      <c r="C340" s="53" t="s">
        <v>662</v>
      </c>
      <c r="D340" s="53" t="s">
        <v>50</v>
      </c>
      <c r="E340" s="53" t="s">
        <v>789</v>
      </c>
      <c r="F340" s="53" t="s">
        <v>796</v>
      </c>
      <c r="G340" s="53" t="s">
        <v>797</v>
      </c>
      <c r="H340" s="53" t="s">
        <v>42</v>
      </c>
      <c r="I340" s="53" t="s">
        <v>199</v>
      </c>
      <c r="J340" s="52">
        <f>COUNTIF($I$2:I340,I340)</f>
        <v>41</v>
      </c>
      <c r="K340" s="53"/>
    </row>
    <row r="341" spans="1:11" s="55" customFormat="1" x14ac:dyDescent="0.2">
      <c r="A341" s="52">
        <v>358</v>
      </c>
      <c r="B341" s="53" t="s">
        <v>190</v>
      </c>
      <c r="C341" s="53" t="s">
        <v>662</v>
      </c>
      <c r="D341" s="53" t="s">
        <v>50</v>
      </c>
      <c r="E341" s="53" t="s">
        <v>789</v>
      </c>
      <c r="F341" s="53" t="s">
        <v>798</v>
      </c>
      <c r="G341" s="53" t="s">
        <v>799</v>
      </c>
      <c r="H341" s="53" t="s">
        <v>42</v>
      </c>
      <c r="I341" s="53" t="s">
        <v>199</v>
      </c>
      <c r="J341" s="52">
        <f>COUNTIF($I$2:I341,I341)</f>
        <v>42</v>
      </c>
      <c r="K341" s="53"/>
    </row>
    <row r="342" spans="1:11" s="55" customFormat="1" x14ac:dyDescent="0.2">
      <c r="A342" s="52">
        <v>359</v>
      </c>
      <c r="B342" s="53" t="s">
        <v>190</v>
      </c>
      <c r="C342" s="53" t="s">
        <v>662</v>
      </c>
      <c r="D342" s="53" t="s">
        <v>50</v>
      </c>
      <c r="E342" s="53" t="s">
        <v>800</v>
      </c>
      <c r="F342" s="53" t="s">
        <v>801</v>
      </c>
      <c r="G342" s="53" t="s">
        <v>802</v>
      </c>
      <c r="H342" s="53" t="s">
        <v>42</v>
      </c>
      <c r="I342" s="53" t="s">
        <v>199</v>
      </c>
      <c r="J342" s="52">
        <f>COUNTIF($I$2:I342,I342)</f>
        <v>43</v>
      </c>
      <c r="K342" s="53"/>
    </row>
    <row r="343" spans="1:11" s="55" customFormat="1" x14ac:dyDescent="0.2">
      <c r="A343" s="52">
        <v>360</v>
      </c>
      <c r="B343" s="53" t="s">
        <v>190</v>
      </c>
      <c r="C343" s="53" t="s">
        <v>662</v>
      </c>
      <c r="D343" s="53" t="s">
        <v>50</v>
      </c>
      <c r="E343" s="53" t="s">
        <v>800</v>
      </c>
      <c r="F343" s="53" t="s">
        <v>803</v>
      </c>
      <c r="G343" s="53" t="s">
        <v>804</v>
      </c>
      <c r="H343" s="53" t="s">
        <v>42</v>
      </c>
      <c r="I343" s="53" t="s">
        <v>199</v>
      </c>
      <c r="J343" s="52">
        <f>COUNTIF($I$2:I343,I343)</f>
        <v>44</v>
      </c>
      <c r="K343" s="53"/>
    </row>
    <row r="344" spans="1:11" s="55" customFormat="1" x14ac:dyDescent="0.2">
      <c r="A344" s="52">
        <v>361</v>
      </c>
      <c r="B344" s="53" t="s">
        <v>190</v>
      </c>
      <c r="C344" s="53" t="s">
        <v>662</v>
      </c>
      <c r="D344" s="53" t="s">
        <v>50</v>
      </c>
      <c r="E344" s="53" t="s">
        <v>800</v>
      </c>
      <c r="F344" s="53" t="s">
        <v>805</v>
      </c>
      <c r="G344" s="53" t="s">
        <v>806</v>
      </c>
      <c r="H344" s="53" t="s">
        <v>42</v>
      </c>
      <c r="I344" s="53" t="s">
        <v>199</v>
      </c>
      <c r="J344" s="52">
        <f>COUNTIF($I$2:I344,I344)</f>
        <v>45</v>
      </c>
      <c r="K344" s="53"/>
    </row>
    <row r="345" spans="1:11" s="55" customFormat="1" x14ac:dyDescent="0.2">
      <c r="A345" s="52">
        <v>362</v>
      </c>
      <c r="B345" s="53" t="s">
        <v>190</v>
      </c>
      <c r="C345" s="53" t="s">
        <v>662</v>
      </c>
      <c r="D345" s="53" t="s">
        <v>50</v>
      </c>
      <c r="E345" s="53" t="s">
        <v>800</v>
      </c>
      <c r="F345" s="53" t="s">
        <v>807</v>
      </c>
      <c r="G345" s="53" t="s">
        <v>808</v>
      </c>
      <c r="H345" s="53" t="s">
        <v>42</v>
      </c>
      <c r="I345" s="53" t="s">
        <v>199</v>
      </c>
      <c r="J345" s="52">
        <f>COUNTIF($I$2:I345,I345)</f>
        <v>46</v>
      </c>
      <c r="K345" s="53"/>
    </row>
    <row r="346" spans="1:11" s="55" customFormat="1" x14ac:dyDescent="0.2">
      <c r="A346" s="52">
        <v>363</v>
      </c>
      <c r="B346" s="53" t="s">
        <v>190</v>
      </c>
      <c r="C346" s="53" t="s">
        <v>662</v>
      </c>
      <c r="D346" s="53" t="s">
        <v>50</v>
      </c>
      <c r="E346" s="53" t="s">
        <v>800</v>
      </c>
      <c r="F346" s="53" t="s">
        <v>809</v>
      </c>
      <c r="G346" s="53" t="s">
        <v>810</v>
      </c>
      <c r="H346" s="53" t="s">
        <v>42</v>
      </c>
      <c r="I346" s="53" t="s">
        <v>199</v>
      </c>
      <c r="J346" s="52">
        <f>COUNTIF($I$2:I346,I346)</f>
        <v>47</v>
      </c>
      <c r="K346" s="53"/>
    </row>
    <row r="347" spans="1:11" s="55" customFormat="1" x14ac:dyDescent="0.2">
      <c r="A347" s="52">
        <v>364</v>
      </c>
      <c r="B347" s="53" t="s">
        <v>190</v>
      </c>
      <c r="C347" s="53" t="s">
        <v>662</v>
      </c>
      <c r="D347" s="53" t="s">
        <v>50</v>
      </c>
      <c r="E347" s="53" t="s">
        <v>800</v>
      </c>
      <c r="F347" s="53" t="s">
        <v>811</v>
      </c>
      <c r="G347" s="53" t="s">
        <v>812</v>
      </c>
      <c r="H347" s="53" t="s">
        <v>42</v>
      </c>
      <c r="I347" s="53" t="s">
        <v>199</v>
      </c>
      <c r="J347" s="52">
        <f>COUNTIF($I$2:I347,I347)</f>
        <v>48</v>
      </c>
      <c r="K347" s="53"/>
    </row>
    <row r="348" spans="1:11" s="55" customFormat="1" x14ac:dyDescent="0.2">
      <c r="A348" s="52">
        <v>365</v>
      </c>
      <c r="B348" s="53" t="s">
        <v>190</v>
      </c>
      <c r="C348" s="53" t="s">
        <v>662</v>
      </c>
      <c r="D348" s="53" t="s">
        <v>50</v>
      </c>
      <c r="E348" s="53" t="s">
        <v>800</v>
      </c>
      <c r="F348" s="53" t="s">
        <v>813</v>
      </c>
      <c r="G348" s="53" t="s">
        <v>814</v>
      </c>
      <c r="H348" s="53" t="s">
        <v>42</v>
      </c>
      <c r="I348" s="53" t="s">
        <v>199</v>
      </c>
      <c r="J348" s="52">
        <f>COUNTIF($I$2:I348,I348)</f>
        <v>49</v>
      </c>
      <c r="K348" s="53"/>
    </row>
    <row r="349" spans="1:11" s="55" customFormat="1" x14ac:dyDescent="0.2">
      <c r="A349" s="52">
        <v>366</v>
      </c>
      <c r="B349" s="53" t="s">
        <v>190</v>
      </c>
      <c r="C349" s="53" t="s">
        <v>662</v>
      </c>
      <c r="D349" s="53" t="s">
        <v>50</v>
      </c>
      <c r="E349" s="53" t="s">
        <v>800</v>
      </c>
      <c r="F349" s="53" t="s">
        <v>815</v>
      </c>
      <c r="G349" s="53" t="s">
        <v>816</v>
      </c>
      <c r="H349" s="53" t="s">
        <v>42</v>
      </c>
      <c r="I349" s="53" t="s">
        <v>199</v>
      </c>
      <c r="J349" s="52">
        <f>COUNTIF($I$2:I349,I349)</f>
        <v>50</v>
      </c>
      <c r="K349" s="53"/>
    </row>
    <row r="350" spans="1:11" s="55" customFormat="1" x14ac:dyDescent="0.2">
      <c r="A350" s="52">
        <v>367</v>
      </c>
      <c r="B350" s="53" t="s">
        <v>190</v>
      </c>
      <c r="C350" s="53" t="s">
        <v>662</v>
      </c>
      <c r="D350" s="53" t="s">
        <v>50</v>
      </c>
      <c r="E350" s="53" t="s">
        <v>800</v>
      </c>
      <c r="F350" s="53" t="s">
        <v>817</v>
      </c>
      <c r="G350" s="53" t="s">
        <v>818</v>
      </c>
      <c r="H350" s="53" t="s">
        <v>42</v>
      </c>
      <c r="I350" s="53" t="s">
        <v>199</v>
      </c>
      <c r="J350" s="52">
        <f>COUNTIF($I$2:I350,I350)</f>
        <v>51</v>
      </c>
      <c r="K350" s="53"/>
    </row>
    <row r="351" spans="1:11" s="55" customFormat="1" x14ac:dyDescent="0.2">
      <c r="A351" s="52">
        <v>368</v>
      </c>
      <c r="B351" s="53" t="s">
        <v>190</v>
      </c>
      <c r="C351" s="53" t="s">
        <v>662</v>
      </c>
      <c r="D351" s="53" t="s">
        <v>50</v>
      </c>
      <c r="E351" s="53" t="s">
        <v>800</v>
      </c>
      <c r="F351" s="53" t="s">
        <v>819</v>
      </c>
      <c r="G351" s="53" t="s">
        <v>820</v>
      </c>
      <c r="H351" s="53" t="s">
        <v>42</v>
      </c>
      <c r="I351" s="53" t="s">
        <v>199</v>
      </c>
      <c r="J351" s="52">
        <f>COUNTIF($I$2:I351,I351)</f>
        <v>52</v>
      </c>
      <c r="K351" s="53"/>
    </row>
    <row r="352" spans="1:11" s="55" customFormat="1" x14ac:dyDescent="0.2">
      <c r="A352" s="52">
        <v>369</v>
      </c>
      <c r="B352" s="53" t="s">
        <v>190</v>
      </c>
      <c r="C352" s="53" t="s">
        <v>662</v>
      </c>
      <c r="D352" s="53" t="s">
        <v>50</v>
      </c>
      <c r="E352" s="53" t="s">
        <v>800</v>
      </c>
      <c r="F352" s="53" t="s">
        <v>821</v>
      </c>
      <c r="G352" s="53" t="s">
        <v>822</v>
      </c>
      <c r="H352" s="53" t="s">
        <v>42</v>
      </c>
      <c r="I352" s="53" t="s">
        <v>199</v>
      </c>
      <c r="J352" s="52">
        <f>COUNTIF($I$2:I352,I352)</f>
        <v>53</v>
      </c>
      <c r="K352" s="53"/>
    </row>
    <row r="353" spans="1:11" s="55" customFormat="1" x14ac:dyDescent="0.2">
      <c r="A353" s="52">
        <v>370</v>
      </c>
      <c r="B353" s="53" t="s">
        <v>190</v>
      </c>
      <c r="C353" s="53" t="s">
        <v>662</v>
      </c>
      <c r="D353" s="53" t="s">
        <v>50</v>
      </c>
      <c r="E353" s="53" t="s">
        <v>800</v>
      </c>
      <c r="F353" s="53" t="s">
        <v>823</v>
      </c>
      <c r="G353" s="53" t="s">
        <v>824</v>
      </c>
      <c r="H353" s="53" t="s">
        <v>42</v>
      </c>
      <c r="I353" s="53" t="s">
        <v>199</v>
      </c>
      <c r="J353" s="52">
        <f>COUNTIF($I$2:I353,I353)</f>
        <v>54</v>
      </c>
      <c r="K353" s="53"/>
    </row>
    <row r="354" spans="1:11" s="55" customFormat="1" x14ac:dyDescent="0.2">
      <c r="A354" s="52">
        <v>371</v>
      </c>
      <c r="B354" s="53" t="s">
        <v>190</v>
      </c>
      <c r="C354" s="53" t="s">
        <v>662</v>
      </c>
      <c r="D354" s="53" t="s">
        <v>50</v>
      </c>
      <c r="E354" s="53" t="s">
        <v>800</v>
      </c>
      <c r="F354" s="53" t="s">
        <v>825</v>
      </c>
      <c r="G354" s="53" t="s">
        <v>826</v>
      </c>
      <c r="H354" s="53" t="s">
        <v>42</v>
      </c>
      <c r="I354" s="53" t="s">
        <v>199</v>
      </c>
      <c r="J354" s="52">
        <f>COUNTIF($I$2:I354,I354)</f>
        <v>55</v>
      </c>
      <c r="K354" s="53"/>
    </row>
    <row r="355" spans="1:11" s="55" customFormat="1" x14ac:dyDescent="0.2">
      <c r="A355" s="52">
        <v>372</v>
      </c>
      <c r="B355" s="53" t="s">
        <v>190</v>
      </c>
      <c r="C355" s="53" t="s">
        <v>662</v>
      </c>
      <c r="D355" s="53" t="s">
        <v>50</v>
      </c>
      <c r="E355" s="53" t="s">
        <v>800</v>
      </c>
      <c r="F355" s="53" t="s">
        <v>827</v>
      </c>
      <c r="G355" s="53" t="s">
        <v>828</v>
      </c>
      <c r="H355" s="53" t="s">
        <v>42</v>
      </c>
      <c r="I355" s="53" t="s">
        <v>199</v>
      </c>
      <c r="J355" s="52">
        <f>COUNTIF($I$2:I355,I355)</f>
        <v>56</v>
      </c>
      <c r="K355" s="53"/>
    </row>
    <row r="356" spans="1:11" s="55" customFormat="1" x14ac:dyDescent="0.2">
      <c r="A356" s="52">
        <v>373</v>
      </c>
      <c r="B356" s="53" t="s">
        <v>190</v>
      </c>
      <c r="C356" s="53" t="s">
        <v>662</v>
      </c>
      <c r="D356" s="53" t="s">
        <v>50</v>
      </c>
      <c r="E356" s="53" t="s">
        <v>829</v>
      </c>
      <c r="F356" s="53" t="s">
        <v>830</v>
      </c>
      <c r="G356" s="53" t="s">
        <v>831</v>
      </c>
      <c r="H356" s="53" t="s">
        <v>42</v>
      </c>
      <c r="I356" s="53" t="s">
        <v>199</v>
      </c>
      <c r="J356" s="52">
        <f>COUNTIF($I$2:I356,I356)</f>
        <v>57</v>
      </c>
      <c r="K356" s="53"/>
    </row>
    <row r="357" spans="1:11" s="55" customFormat="1" x14ac:dyDescent="0.2">
      <c r="A357" s="52">
        <v>374</v>
      </c>
      <c r="B357" s="53" t="s">
        <v>190</v>
      </c>
      <c r="C357" s="53" t="s">
        <v>662</v>
      </c>
      <c r="D357" s="53" t="s">
        <v>50</v>
      </c>
      <c r="E357" s="53" t="s">
        <v>829</v>
      </c>
      <c r="F357" s="53" t="s">
        <v>832</v>
      </c>
      <c r="G357" s="53" t="s">
        <v>833</v>
      </c>
      <c r="H357" s="53" t="s">
        <v>42</v>
      </c>
      <c r="I357" s="53" t="s">
        <v>199</v>
      </c>
      <c r="J357" s="52">
        <f>COUNTIF($I$2:I357,I357)</f>
        <v>58</v>
      </c>
      <c r="K357" s="53"/>
    </row>
    <row r="358" spans="1:11" s="55" customFormat="1" x14ac:dyDescent="0.2">
      <c r="A358" s="52">
        <v>375</v>
      </c>
      <c r="B358" s="53" t="s">
        <v>190</v>
      </c>
      <c r="C358" s="53" t="s">
        <v>662</v>
      </c>
      <c r="D358" s="53" t="s">
        <v>50</v>
      </c>
      <c r="E358" s="53" t="s">
        <v>829</v>
      </c>
      <c r="F358" s="53" t="s">
        <v>834</v>
      </c>
      <c r="G358" s="53" t="s">
        <v>835</v>
      </c>
      <c r="H358" s="53" t="s">
        <v>42</v>
      </c>
      <c r="I358" s="53" t="s">
        <v>199</v>
      </c>
      <c r="J358" s="52">
        <f>COUNTIF($I$2:I358,I358)</f>
        <v>59</v>
      </c>
      <c r="K358" s="53"/>
    </row>
    <row r="359" spans="1:11" s="55" customFormat="1" x14ac:dyDescent="0.2">
      <c r="A359" s="52">
        <v>376</v>
      </c>
      <c r="B359" s="53" t="s">
        <v>190</v>
      </c>
      <c r="C359" s="53" t="s">
        <v>662</v>
      </c>
      <c r="D359" s="53" t="s">
        <v>50</v>
      </c>
      <c r="E359" s="53" t="s">
        <v>829</v>
      </c>
      <c r="F359" s="53" t="s">
        <v>836</v>
      </c>
      <c r="G359" s="53" t="s">
        <v>837</v>
      </c>
      <c r="H359" s="53" t="s">
        <v>42</v>
      </c>
      <c r="I359" s="53" t="s">
        <v>199</v>
      </c>
      <c r="J359" s="52">
        <f>COUNTIF($I$2:I359,I359)</f>
        <v>60</v>
      </c>
      <c r="K359" s="53"/>
    </row>
    <row r="360" spans="1:11" s="55" customFormat="1" x14ac:dyDescent="0.2">
      <c r="A360" s="52">
        <v>377</v>
      </c>
      <c r="B360" s="53" t="s">
        <v>190</v>
      </c>
      <c r="C360" s="53" t="s">
        <v>662</v>
      </c>
      <c r="D360" s="53" t="s">
        <v>50</v>
      </c>
      <c r="E360" s="53" t="s">
        <v>829</v>
      </c>
      <c r="F360" s="53" t="s">
        <v>838</v>
      </c>
      <c r="G360" s="53" t="s">
        <v>839</v>
      </c>
      <c r="H360" s="53" t="s">
        <v>42</v>
      </c>
      <c r="I360" s="53" t="s">
        <v>199</v>
      </c>
      <c r="J360" s="52">
        <f>COUNTIF($I$2:I360,I360)</f>
        <v>61</v>
      </c>
      <c r="K360" s="53"/>
    </row>
    <row r="361" spans="1:11" s="55" customFormat="1" x14ac:dyDescent="0.2">
      <c r="A361" s="52">
        <v>378</v>
      </c>
      <c r="B361" s="53" t="s">
        <v>190</v>
      </c>
      <c r="C361" s="53" t="s">
        <v>662</v>
      </c>
      <c r="D361" s="53" t="s">
        <v>50</v>
      </c>
      <c r="E361" s="53" t="s">
        <v>829</v>
      </c>
      <c r="F361" s="53" t="s">
        <v>840</v>
      </c>
      <c r="G361" s="53" t="s">
        <v>841</v>
      </c>
      <c r="H361" s="53" t="s">
        <v>42</v>
      </c>
      <c r="I361" s="53" t="s">
        <v>199</v>
      </c>
      <c r="J361" s="52">
        <f>COUNTIF($I$2:I361,I361)</f>
        <v>62</v>
      </c>
      <c r="K361" s="53"/>
    </row>
    <row r="362" spans="1:11" s="55" customFormat="1" x14ac:dyDescent="0.2">
      <c r="A362" s="52">
        <v>379</v>
      </c>
      <c r="B362" s="53" t="s">
        <v>190</v>
      </c>
      <c r="C362" s="53" t="s">
        <v>842</v>
      </c>
      <c r="D362" s="53" t="s">
        <v>50</v>
      </c>
      <c r="E362" s="53" t="s">
        <v>829</v>
      </c>
      <c r="F362" s="53" t="s">
        <v>843</v>
      </c>
      <c r="G362" s="53" t="s">
        <v>844</v>
      </c>
      <c r="H362" s="53" t="s">
        <v>42</v>
      </c>
      <c r="I362" s="53" t="s">
        <v>199</v>
      </c>
      <c r="J362" s="52">
        <f>COUNTIF($I$2:I362,I362)</f>
        <v>63</v>
      </c>
      <c r="K362" s="53"/>
    </row>
    <row r="363" spans="1:11" s="55" customFormat="1" x14ac:dyDescent="0.2">
      <c r="A363" s="52">
        <v>380</v>
      </c>
      <c r="B363" s="53" t="s">
        <v>190</v>
      </c>
      <c r="C363" s="53" t="s">
        <v>842</v>
      </c>
      <c r="D363" s="53" t="s">
        <v>50</v>
      </c>
      <c r="E363" s="53" t="s">
        <v>829</v>
      </c>
      <c r="F363" s="53" t="s">
        <v>845</v>
      </c>
      <c r="G363" s="53" t="s">
        <v>846</v>
      </c>
      <c r="H363" s="53" t="s">
        <v>42</v>
      </c>
      <c r="I363" s="53" t="s">
        <v>199</v>
      </c>
      <c r="J363" s="52">
        <f>COUNTIF($I$2:I363,I363)</f>
        <v>64</v>
      </c>
      <c r="K363" s="53"/>
    </row>
    <row r="364" spans="1:11" s="55" customFormat="1" x14ac:dyDescent="0.2">
      <c r="A364" s="52">
        <v>381</v>
      </c>
      <c r="B364" s="53" t="s">
        <v>190</v>
      </c>
      <c r="C364" s="53" t="s">
        <v>842</v>
      </c>
      <c r="D364" s="53" t="s">
        <v>50</v>
      </c>
      <c r="E364" s="53" t="s">
        <v>829</v>
      </c>
      <c r="F364" s="53" t="s">
        <v>847</v>
      </c>
      <c r="G364" s="53" t="s">
        <v>848</v>
      </c>
      <c r="H364" s="53" t="s">
        <v>42</v>
      </c>
      <c r="I364" s="53" t="s">
        <v>199</v>
      </c>
      <c r="J364" s="52">
        <f>COUNTIF($I$2:I364,I364)</f>
        <v>65</v>
      </c>
      <c r="K364" s="53"/>
    </row>
    <row r="365" spans="1:11" s="55" customFormat="1" x14ac:dyDescent="0.2">
      <c r="A365" s="52">
        <v>382</v>
      </c>
      <c r="B365" s="53" t="s">
        <v>190</v>
      </c>
      <c r="C365" s="53" t="s">
        <v>842</v>
      </c>
      <c r="D365" s="53" t="s">
        <v>50</v>
      </c>
      <c r="E365" s="53" t="s">
        <v>829</v>
      </c>
      <c r="F365" s="53" t="s">
        <v>849</v>
      </c>
      <c r="G365" s="53" t="s">
        <v>850</v>
      </c>
      <c r="H365" s="53" t="s">
        <v>42</v>
      </c>
      <c r="I365" s="53" t="s">
        <v>199</v>
      </c>
      <c r="J365" s="52">
        <f>COUNTIF($I$2:I365,I365)</f>
        <v>66</v>
      </c>
      <c r="K365" s="53"/>
    </row>
    <row r="366" spans="1:11" s="55" customFormat="1" x14ac:dyDescent="0.2">
      <c r="A366" s="52">
        <v>383</v>
      </c>
      <c r="B366" s="53" t="s">
        <v>190</v>
      </c>
      <c r="C366" s="53" t="s">
        <v>842</v>
      </c>
      <c r="D366" s="53" t="s">
        <v>50</v>
      </c>
      <c r="E366" s="53" t="s">
        <v>829</v>
      </c>
      <c r="F366" s="53" t="s">
        <v>851</v>
      </c>
      <c r="G366" s="53" t="s">
        <v>852</v>
      </c>
      <c r="H366" s="53" t="s">
        <v>42</v>
      </c>
      <c r="I366" s="53" t="s">
        <v>199</v>
      </c>
      <c r="J366" s="52">
        <f>COUNTIF($I$2:I366,I366)</f>
        <v>67</v>
      </c>
      <c r="K366" s="53"/>
    </row>
    <row r="367" spans="1:11" s="55" customFormat="1" x14ac:dyDescent="0.2">
      <c r="A367" s="52">
        <v>384</v>
      </c>
      <c r="B367" s="53" t="s">
        <v>190</v>
      </c>
      <c r="C367" s="53" t="s">
        <v>842</v>
      </c>
      <c r="D367" s="53" t="s">
        <v>50</v>
      </c>
      <c r="E367" s="53" t="s">
        <v>829</v>
      </c>
      <c r="F367" s="53" t="s">
        <v>853</v>
      </c>
      <c r="G367" s="53" t="s">
        <v>854</v>
      </c>
      <c r="H367" s="53" t="s">
        <v>42</v>
      </c>
      <c r="I367" s="53" t="s">
        <v>199</v>
      </c>
      <c r="J367" s="52">
        <f>COUNTIF($I$2:I367,I367)</f>
        <v>68</v>
      </c>
      <c r="K367" s="53"/>
    </row>
    <row r="368" spans="1:11" s="55" customFormat="1" x14ac:dyDescent="0.2">
      <c r="A368" s="52">
        <v>385</v>
      </c>
      <c r="B368" s="53" t="s">
        <v>190</v>
      </c>
      <c r="C368" s="53" t="s">
        <v>842</v>
      </c>
      <c r="D368" s="53" t="s">
        <v>50</v>
      </c>
      <c r="E368" s="53" t="s">
        <v>829</v>
      </c>
      <c r="F368" s="53" t="s">
        <v>855</v>
      </c>
      <c r="G368" s="53" t="s">
        <v>856</v>
      </c>
      <c r="H368" s="53" t="s">
        <v>42</v>
      </c>
      <c r="I368" s="53" t="s">
        <v>199</v>
      </c>
      <c r="J368" s="52">
        <f>COUNTIF($I$2:I368,I368)</f>
        <v>69</v>
      </c>
      <c r="K368" s="53"/>
    </row>
    <row r="369" spans="1:11" s="55" customFormat="1" ht="17.25" thickBot="1" x14ac:dyDescent="0.25">
      <c r="A369" s="52">
        <v>386</v>
      </c>
      <c r="B369" s="53" t="s">
        <v>190</v>
      </c>
      <c r="C369" s="53" t="s">
        <v>842</v>
      </c>
      <c r="D369" s="53" t="s">
        <v>50</v>
      </c>
      <c r="E369" s="53" t="s">
        <v>829</v>
      </c>
      <c r="F369" s="53" t="s">
        <v>857</v>
      </c>
      <c r="G369" s="53" t="s">
        <v>858</v>
      </c>
      <c r="H369" s="53" t="s">
        <v>42</v>
      </c>
      <c r="I369" s="56" t="s">
        <v>199</v>
      </c>
      <c r="J369" s="52">
        <f>COUNTIF($I$2:I369,I369)</f>
        <v>70</v>
      </c>
      <c r="K369" s="53"/>
    </row>
    <row r="370" spans="1:11" s="55" customFormat="1" x14ac:dyDescent="0.2">
      <c r="A370" s="52">
        <v>387</v>
      </c>
      <c r="B370" s="53" t="s">
        <v>190</v>
      </c>
      <c r="C370" s="53" t="s">
        <v>842</v>
      </c>
      <c r="D370" s="53" t="s">
        <v>38</v>
      </c>
      <c r="E370" s="53" t="s">
        <v>859</v>
      </c>
      <c r="F370" s="53" t="s">
        <v>860</v>
      </c>
      <c r="G370" s="53" t="s">
        <v>861</v>
      </c>
      <c r="H370" s="53" t="s">
        <v>42</v>
      </c>
      <c r="I370" s="54" t="s">
        <v>202</v>
      </c>
      <c r="J370" s="52">
        <f>COUNTIF($I$2:I370,I370)</f>
        <v>1</v>
      </c>
      <c r="K370" s="53"/>
    </row>
    <row r="371" spans="1:11" s="55" customFormat="1" x14ac:dyDescent="0.2">
      <c r="A371" s="52">
        <v>388</v>
      </c>
      <c r="B371" s="53" t="s">
        <v>190</v>
      </c>
      <c r="C371" s="53" t="s">
        <v>842</v>
      </c>
      <c r="D371" s="53" t="s">
        <v>38</v>
      </c>
      <c r="E371" s="53" t="s">
        <v>859</v>
      </c>
      <c r="F371" s="53" t="s">
        <v>862</v>
      </c>
      <c r="G371" s="53" t="s">
        <v>863</v>
      </c>
      <c r="H371" s="53" t="s">
        <v>42</v>
      </c>
      <c r="I371" s="53" t="s">
        <v>202</v>
      </c>
      <c r="J371" s="52">
        <f>COUNTIF($I$2:I371,I371)</f>
        <v>2</v>
      </c>
      <c r="K371" s="53"/>
    </row>
    <row r="372" spans="1:11" s="55" customFormat="1" x14ac:dyDescent="0.2">
      <c r="A372" s="52">
        <v>389</v>
      </c>
      <c r="B372" s="53" t="s">
        <v>190</v>
      </c>
      <c r="C372" s="53" t="s">
        <v>842</v>
      </c>
      <c r="D372" s="53" t="s">
        <v>38</v>
      </c>
      <c r="E372" s="53" t="s">
        <v>864</v>
      </c>
      <c r="F372" s="53" t="s">
        <v>865</v>
      </c>
      <c r="G372" s="53" t="s">
        <v>866</v>
      </c>
      <c r="H372" s="53" t="s">
        <v>42</v>
      </c>
      <c r="I372" s="53" t="s">
        <v>202</v>
      </c>
      <c r="J372" s="52">
        <f>COUNTIF($I$2:I372,I372)</f>
        <v>3</v>
      </c>
      <c r="K372" s="53"/>
    </row>
    <row r="373" spans="1:11" s="55" customFormat="1" ht="17.25" thickBot="1" x14ac:dyDescent="0.25">
      <c r="A373" s="52">
        <v>390</v>
      </c>
      <c r="B373" s="53" t="s">
        <v>190</v>
      </c>
      <c r="C373" s="53" t="s">
        <v>842</v>
      </c>
      <c r="D373" s="53" t="s">
        <v>38</v>
      </c>
      <c r="E373" s="53" t="s">
        <v>864</v>
      </c>
      <c r="F373" s="53" t="s">
        <v>867</v>
      </c>
      <c r="G373" s="53" t="s">
        <v>868</v>
      </c>
      <c r="H373" s="53" t="s">
        <v>42</v>
      </c>
      <c r="I373" s="56" t="s">
        <v>202</v>
      </c>
      <c r="J373" s="52">
        <f>COUNTIF($I$2:I373,I373)</f>
        <v>4</v>
      </c>
      <c r="K373" s="53"/>
    </row>
    <row r="374" spans="1:11" s="55" customFormat="1" x14ac:dyDescent="0.2">
      <c r="A374" s="52">
        <v>391</v>
      </c>
      <c r="B374" s="53" t="s">
        <v>190</v>
      </c>
      <c r="C374" s="53" t="s">
        <v>842</v>
      </c>
      <c r="D374" s="53" t="s">
        <v>38</v>
      </c>
      <c r="E374" s="53" t="s">
        <v>859</v>
      </c>
      <c r="F374" s="53" t="s">
        <v>869</v>
      </c>
      <c r="G374" s="53" t="s">
        <v>870</v>
      </c>
      <c r="H374" s="53" t="s">
        <v>42</v>
      </c>
      <c r="I374" s="54" t="s">
        <v>206</v>
      </c>
      <c r="J374" s="52">
        <f>COUNTIF($I$2:I374,I374)</f>
        <v>1</v>
      </c>
      <c r="K374" s="53"/>
    </row>
    <row r="375" spans="1:11" s="55" customFormat="1" x14ac:dyDescent="0.2">
      <c r="A375" s="52">
        <v>392</v>
      </c>
      <c r="B375" s="53" t="s">
        <v>190</v>
      </c>
      <c r="C375" s="53" t="s">
        <v>842</v>
      </c>
      <c r="D375" s="53" t="s">
        <v>38</v>
      </c>
      <c r="E375" s="53" t="s">
        <v>859</v>
      </c>
      <c r="F375" s="53" t="s">
        <v>871</v>
      </c>
      <c r="G375" s="53" t="s">
        <v>872</v>
      </c>
      <c r="H375" s="53" t="s">
        <v>42</v>
      </c>
      <c r="I375" s="53" t="s">
        <v>206</v>
      </c>
      <c r="J375" s="52">
        <f>COUNTIF($I$2:I375,I375)</f>
        <v>2</v>
      </c>
      <c r="K375" s="53"/>
    </row>
    <row r="376" spans="1:11" s="55" customFormat="1" x14ac:dyDescent="0.2">
      <c r="A376" s="52">
        <v>393</v>
      </c>
      <c r="B376" s="53" t="s">
        <v>190</v>
      </c>
      <c r="C376" s="53" t="s">
        <v>842</v>
      </c>
      <c r="D376" s="53" t="s">
        <v>38</v>
      </c>
      <c r="E376" s="53" t="s">
        <v>859</v>
      </c>
      <c r="F376" s="53" t="s">
        <v>873</v>
      </c>
      <c r="G376" s="53" t="s">
        <v>874</v>
      </c>
      <c r="H376" s="53" t="s">
        <v>42</v>
      </c>
      <c r="I376" s="53" t="s">
        <v>206</v>
      </c>
      <c r="J376" s="52">
        <f>COUNTIF($I$2:I376,I376)</f>
        <v>3</v>
      </c>
      <c r="K376" s="53"/>
    </row>
    <row r="377" spans="1:11" s="55" customFormat="1" x14ac:dyDescent="0.2">
      <c r="A377" s="52">
        <v>394</v>
      </c>
      <c r="B377" s="53" t="s">
        <v>190</v>
      </c>
      <c r="C377" s="53" t="s">
        <v>842</v>
      </c>
      <c r="D377" s="53" t="s">
        <v>38</v>
      </c>
      <c r="E377" s="53" t="s">
        <v>864</v>
      </c>
      <c r="F377" s="53" t="s">
        <v>875</v>
      </c>
      <c r="G377" s="53" t="s">
        <v>876</v>
      </c>
      <c r="H377" s="53" t="s">
        <v>42</v>
      </c>
      <c r="I377" s="53" t="s">
        <v>206</v>
      </c>
      <c r="J377" s="52">
        <f>COUNTIF($I$2:I377,I377)</f>
        <v>4</v>
      </c>
      <c r="K377" s="53"/>
    </row>
    <row r="378" spans="1:11" s="55" customFormat="1" x14ac:dyDescent="0.2">
      <c r="A378" s="52">
        <v>395</v>
      </c>
      <c r="B378" s="53" t="s">
        <v>190</v>
      </c>
      <c r="C378" s="53" t="s">
        <v>842</v>
      </c>
      <c r="D378" s="53" t="s">
        <v>38</v>
      </c>
      <c r="E378" s="53" t="s">
        <v>877</v>
      </c>
      <c r="F378" s="53" t="s">
        <v>878</v>
      </c>
      <c r="G378" s="53" t="s">
        <v>879</v>
      </c>
      <c r="H378" s="53" t="s">
        <v>42</v>
      </c>
      <c r="I378" s="53" t="s">
        <v>206</v>
      </c>
      <c r="J378" s="52">
        <f>COUNTIF($I$2:I378,I378)</f>
        <v>5</v>
      </c>
      <c r="K378" s="53"/>
    </row>
    <row r="379" spans="1:11" s="55" customFormat="1" ht="17.25" thickBot="1" x14ac:dyDescent="0.25">
      <c r="A379" s="52">
        <v>396</v>
      </c>
      <c r="B379" s="53" t="s">
        <v>190</v>
      </c>
      <c r="C379" s="53" t="s">
        <v>842</v>
      </c>
      <c r="D379" s="53" t="s">
        <v>38</v>
      </c>
      <c r="E379" s="53" t="s">
        <v>877</v>
      </c>
      <c r="F379" s="53" t="s">
        <v>880</v>
      </c>
      <c r="G379" s="53" t="s">
        <v>881</v>
      </c>
      <c r="H379" s="53" t="s">
        <v>42</v>
      </c>
      <c r="I379" s="56" t="s">
        <v>206</v>
      </c>
      <c r="J379" s="52">
        <f>COUNTIF($I$2:I379,I379)</f>
        <v>6</v>
      </c>
      <c r="K379" s="53"/>
    </row>
    <row r="380" spans="1:11" s="55" customFormat="1" x14ac:dyDescent="0.2">
      <c r="A380" s="52">
        <v>397</v>
      </c>
      <c r="B380" s="53" t="s">
        <v>190</v>
      </c>
      <c r="C380" s="53" t="s">
        <v>842</v>
      </c>
      <c r="D380" s="53" t="s">
        <v>50</v>
      </c>
      <c r="E380" s="53" t="s">
        <v>882</v>
      </c>
      <c r="F380" s="53" t="s">
        <v>883</v>
      </c>
      <c r="G380" s="53" t="s">
        <v>884</v>
      </c>
      <c r="H380" s="53" t="s">
        <v>42</v>
      </c>
      <c r="I380" s="54" t="s">
        <v>209</v>
      </c>
      <c r="J380" s="52">
        <f>COUNTIF($I$2:I380,I380)</f>
        <v>1</v>
      </c>
      <c r="K380" s="53"/>
    </row>
    <row r="381" spans="1:11" s="55" customFormat="1" x14ac:dyDescent="0.2">
      <c r="A381" s="52">
        <v>398</v>
      </c>
      <c r="B381" s="53" t="s">
        <v>190</v>
      </c>
      <c r="C381" s="53" t="s">
        <v>842</v>
      </c>
      <c r="D381" s="53" t="s">
        <v>50</v>
      </c>
      <c r="E381" s="53" t="s">
        <v>882</v>
      </c>
      <c r="F381" s="53" t="s">
        <v>885</v>
      </c>
      <c r="G381" s="53" t="s">
        <v>886</v>
      </c>
      <c r="H381" s="53" t="s">
        <v>42</v>
      </c>
      <c r="I381" s="53" t="s">
        <v>209</v>
      </c>
      <c r="J381" s="52">
        <f>COUNTIF($I$2:I381,I381)</f>
        <v>2</v>
      </c>
      <c r="K381" s="53"/>
    </row>
    <row r="382" spans="1:11" s="55" customFormat="1" x14ac:dyDescent="0.2">
      <c r="A382" s="52">
        <v>399</v>
      </c>
      <c r="B382" s="53" t="s">
        <v>190</v>
      </c>
      <c r="C382" s="53" t="s">
        <v>842</v>
      </c>
      <c r="D382" s="53" t="s">
        <v>50</v>
      </c>
      <c r="E382" s="53" t="s">
        <v>882</v>
      </c>
      <c r="F382" s="53" t="s">
        <v>887</v>
      </c>
      <c r="G382" s="53" t="s">
        <v>888</v>
      </c>
      <c r="H382" s="53" t="s">
        <v>42</v>
      </c>
      <c r="I382" s="53" t="s">
        <v>209</v>
      </c>
      <c r="J382" s="52">
        <f>COUNTIF($I$2:I382,I382)</f>
        <v>3</v>
      </c>
      <c r="K382" s="53"/>
    </row>
    <row r="383" spans="1:11" s="55" customFormat="1" x14ac:dyDescent="0.2">
      <c r="A383" s="52">
        <v>400</v>
      </c>
      <c r="B383" s="53" t="s">
        <v>190</v>
      </c>
      <c r="C383" s="53" t="s">
        <v>842</v>
      </c>
      <c r="D383" s="53" t="s">
        <v>50</v>
      </c>
      <c r="E383" s="53" t="s">
        <v>882</v>
      </c>
      <c r="F383" s="53" t="s">
        <v>889</v>
      </c>
      <c r="G383" s="53" t="s">
        <v>890</v>
      </c>
      <c r="H383" s="53" t="s">
        <v>42</v>
      </c>
      <c r="I383" s="53" t="s">
        <v>209</v>
      </c>
      <c r="J383" s="52">
        <f>COUNTIF($I$2:I383,I383)</f>
        <v>4</v>
      </c>
      <c r="K383" s="53"/>
    </row>
    <row r="384" spans="1:11" s="55" customFormat="1" x14ac:dyDescent="0.2">
      <c r="A384" s="52">
        <v>401</v>
      </c>
      <c r="B384" s="53" t="s">
        <v>190</v>
      </c>
      <c r="C384" s="53" t="s">
        <v>842</v>
      </c>
      <c r="D384" s="53" t="s">
        <v>50</v>
      </c>
      <c r="E384" s="53" t="s">
        <v>882</v>
      </c>
      <c r="F384" s="53" t="s">
        <v>891</v>
      </c>
      <c r="G384" s="53" t="s">
        <v>892</v>
      </c>
      <c r="H384" s="53" t="s">
        <v>42</v>
      </c>
      <c r="I384" s="53" t="s">
        <v>209</v>
      </c>
      <c r="J384" s="52">
        <f>COUNTIF($I$2:I384,I384)</f>
        <v>5</v>
      </c>
      <c r="K384" s="53"/>
    </row>
    <row r="385" spans="1:11" s="55" customFormat="1" x14ac:dyDescent="0.2">
      <c r="A385" s="52">
        <v>402</v>
      </c>
      <c r="B385" s="53" t="s">
        <v>190</v>
      </c>
      <c r="C385" s="53" t="s">
        <v>842</v>
      </c>
      <c r="D385" s="53" t="s">
        <v>50</v>
      </c>
      <c r="E385" s="53" t="s">
        <v>882</v>
      </c>
      <c r="F385" s="53" t="s">
        <v>893</v>
      </c>
      <c r="G385" s="53" t="s">
        <v>894</v>
      </c>
      <c r="H385" s="53" t="s">
        <v>42</v>
      </c>
      <c r="I385" s="53" t="s">
        <v>209</v>
      </c>
      <c r="J385" s="52">
        <f>COUNTIF($I$2:I385,I385)</f>
        <v>6</v>
      </c>
      <c r="K385" s="53"/>
    </row>
    <row r="386" spans="1:11" s="55" customFormat="1" x14ac:dyDescent="0.2">
      <c r="A386" s="52">
        <v>403</v>
      </c>
      <c r="B386" s="53" t="s">
        <v>190</v>
      </c>
      <c r="C386" s="53" t="s">
        <v>842</v>
      </c>
      <c r="D386" s="53" t="s">
        <v>50</v>
      </c>
      <c r="E386" s="53" t="s">
        <v>882</v>
      </c>
      <c r="F386" s="53" t="s">
        <v>895</v>
      </c>
      <c r="G386" s="53" t="s">
        <v>896</v>
      </c>
      <c r="H386" s="53" t="s">
        <v>42</v>
      </c>
      <c r="I386" s="53" t="s">
        <v>209</v>
      </c>
      <c r="J386" s="52">
        <f>COUNTIF($I$2:I386,I386)</f>
        <v>7</v>
      </c>
      <c r="K386" s="53"/>
    </row>
    <row r="387" spans="1:11" s="55" customFormat="1" x14ac:dyDescent="0.2">
      <c r="A387" s="52">
        <v>404</v>
      </c>
      <c r="B387" s="53" t="s">
        <v>190</v>
      </c>
      <c r="C387" s="53" t="s">
        <v>842</v>
      </c>
      <c r="D387" s="53" t="s">
        <v>50</v>
      </c>
      <c r="E387" s="53" t="s">
        <v>897</v>
      </c>
      <c r="F387" s="53" t="s">
        <v>898</v>
      </c>
      <c r="G387" s="53" t="s">
        <v>899</v>
      </c>
      <c r="H387" s="53" t="s">
        <v>42</v>
      </c>
      <c r="I387" s="53" t="s">
        <v>209</v>
      </c>
      <c r="J387" s="52">
        <f>COUNTIF($I$2:I387,I387)</f>
        <v>8</v>
      </c>
      <c r="K387" s="53"/>
    </row>
    <row r="388" spans="1:11" s="55" customFormat="1" x14ac:dyDescent="0.2">
      <c r="A388" s="52">
        <v>405</v>
      </c>
      <c r="B388" s="53" t="s">
        <v>190</v>
      </c>
      <c r="C388" s="53" t="s">
        <v>842</v>
      </c>
      <c r="D388" s="53" t="s">
        <v>50</v>
      </c>
      <c r="E388" s="53" t="s">
        <v>897</v>
      </c>
      <c r="F388" s="53" t="s">
        <v>900</v>
      </c>
      <c r="G388" s="53" t="s">
        <v>901</v>
      </c>
      <c r="H388" s="53" t="s">
        <v>42</v>
      </c>
      <c r="I388" s="53" t="s">
        <v>209</v>
      </c>
      <c r="J388" s="52">
        <f>COUNTIF($I$2:I388,I388)</f>
        <v>9</v>
      </c>
      <c r="K388" s="53"/>
    </row>
    <row r="389" spans="1:11" s="55" customFormat="1" x14ac:dyDescent="0.2">
      <c r="A389" s="52">
        <v>406</v>
      </c>
      <c r="B389" s="53" t="s">
        <v>190</v>
      </c>
      <c r="C389" s="53" t="s">
        <v>842</v>
      </c>
      <c r="D389" s="53" t="s">
        <v>50</v>
      </c>
      <c r="E389" s="53" t="s">
        <v>897</v>
      </c>
      <c r="F389" s="53" t="s">
        <v>902</v>
      </c>
      <c r="G389" s="53" t="s">
        <v>903</v>
      </c>
      <c r="H389" s="53" t="s">
        <v>42</v>
      </c>
      <c r="I389" s="53" t="s">
        <v>209</v>
      </c>
      <c r="J389" s="52">
        <f>COUNTIF($I$2:I389,I389)</f>
        <v>10</v>
      </c>
      <c r="K389" s="53"/>
    </row>
    <row r="390" spans="1:11" s="55" customFormat="1" x14ac:dyDescent="0.2">
      <c r="A390" s="52">
        <v>407</v>
      </c>
      <c r="B390" s="53" t="s">
        <v>190</v>
      </c>
      <c r="C390" s="53" t="s">
        <v>842</v>
      </c>
      <c r="D390" s="53" t="s">
        <v>50</v>
      </c>
      <c r="E390" s="53" t="s">
        <v>897</v>
      </c>
      <c r="F390" s="53" t="s">
        <v>904</v>
      </c>
      <c r="G390" s="53" t="s">
        <v>905</v>
      </c>
      <c r="H390" s="53" t="s">
        <v>42</v>
      </c>
      <c r="I390" s="53" t="s">
        <v>209</v>
      </c>
      <c r="J390" s="52">
        <f>COUNTIF($I$2:I390,I390)</f>
        <v>11</v>
      </c>
      <c r="K390" s="53"/>
    </row>
    <row r="391" spans="1:11" s="55" customFormat="1" x14ac:dyDescent="0.2">
      <c r="A391" s="52">
        <v>408</v>
      </c>
      <c r="B391" s="53" t="s">
        <v>190</v>
      </c>
      <c r="C391" s="53" t="s">
        <v>842</v>
      </c>
      <c r="D391" s="53" t="s">
        <v>50</v>
      </c>
      <c r="E391" s="53" t="s">
        <v>897</v>
      </c>
      <c r="F391" s="53" t="s">
        <v>906</v>
      </c>
      <c r="G391" s="53" t="s">
        <v>907</v>
      </c>
      <c r="H391" s="53" t="s">
        <v>42</v>
      </c>
      <c r="I391" s="53" t="s">
        <v>209</v>
      </c>
      <c r="J391" s="52">
        <f>COUNTIF($I$2:I391,I391)</f>
        <v>12</v>
      </c>
      <c r="K391" s="53"/>
    </row>
    <row r="392" spans="1:11" s="55" customFormat="1" x14ac:dyDescent="0.2">
      <c r="A392" s="52">
        <v>409</v>
      </c>
      <c r="B392" s="53" t="s">
        <v>190</v>
      </c>
      <c r="C392" s="53" t="s">
        <v>842</v>
      </c>
      <c r="D392" s="53" t="s">
        <v>50</v>
      </c>
      <c r="E392" s="53" t="s">
        <v>908</v>
      </c>
      <c r="F392" s="53" t="s">
        <v>909</v>
      </c>
      <c r="G392" s="53" t="s">
        <v>910</v>
      </c>
      <c r="H392" s="53" t="s">
        <v>42</v>
      </c>
      <c r="I392" s="53" t="s">
        <v>209</v>
      </c>
      <c r="J392" s="52">
        <f>COUNTIF($I$2:I392,I392)</f>
        <v>13</v>
      </c>
      <c r="K392" s="53"/>
    </row>
    <row r="393" spans="1:11" s="55" customFormat="1" x14ac:dyDescent="0.2">
      <c r="A393" s="52">
        <v>410</v>
      </c>
      <c r="B393" s="53" t="s">
        <v>190</v>
      </c>
      <c r="C393" s="53" t="s">
        <v>842</v>
      </c>
      <c r="D393" s="53" t="s">
        <v>50</v>
      </c>
      <c r="E393" s="53" t="s">
        <v>908</v>
      </c>
      <c r="F393" s="53" t="s">
        <v>911</v>
      </c>
      <c r="G393" s="53" t="s">
        <v>912</v>
      </c>
      <c r="H393" s="53" t="s">
        <v>42</v>
      </c>
      <c r="I393" s="53" t="s">
        <v>209</v>
      </c>
      <c r="J393" s="52">
        <f>COUNTIF($I$2:I393,I393)</f>
        <v>14</v>
      </c>
      <c r="K393" s="53"/>
    </row>
    <row r="394" spans="1:11" s="55" customFormat="1" x14ac:dyDescent="0.2">
      <c r="A394" s="52">
        <v>411</v>
      </c>
      <c r="B394" s="53" t="s">
        <v>190</v>
      </c>
      <c r="C394" s="53" t="s">
        <v>842</v>
      </c>
      <c r="D394" s="53" t="s">
        <v>50</v>
      </c>
      <c r="E394" s="53" t="s">
        <v>908</v>
      </c>
      <c r="F394" s="53" t="s">
        <v>913</v>
      </c>
      <c r="G394" s="53" t="s">
        <v>914</v>
      </c>
      <c r="H394" s="53" t="s">
        <v>42</v>
      </c>
      <c r="I394" s="53" t="s">
        <v>209</v>
      </c>
      <c r="J394" s="52">
        <f>COUNTIF($I$2:I394,I394)</f>
        <v>15</v>
      </c>
      <c r="K394" s="53"/>
    </row>
    <row r="395" spans="1:11" s="55" customFormat="1" x14ac:dyDescent="0.2">
      <c r="A395" s="52">
        <v>412</v>
      </c>
      <c r="B395" s="53" t="s">
        <v>190</v>
      </c>
      <c r="C395" s="53" t="s">
        <v>842</v>
      </c>
      <c r="D395" s="53" t="s">
        <v>50</v>
      </c>
      <c r="E395" s="53" t="s">
        <v>908</v>
      </c>
      <c r="F395" s="53" t="s">
        <v>915</v>
      </c>
      <c r="G395" s="53" t="s">
        <v>916</v>
      </c>
      <c r="H395" s="53" t="s">
        <v>42</v>
      </c>
      <c r="I395" s="53" t="s">
        <v>209</v>
      </c>
      <c r="J395" s="52">
        <f>COUNTIF($I$2:I395,I395)</f>
        <v>16</v>
      </c>
      <c r="K395" s="53"/>
    </row>
    <row r="396" spans="1:11" s="55" customFormat="1" ht="17.25" thickBot="1" x14ac:dyDescent="0.25">
      <c r="A396" s="57">
        <v>413</v>
      </c>
      <c r="B396" s="58" t="s">
        <v>190</v>
      </c>
      <c r="C396" s="58" t="s">
        <v>842</v>
      </c>
      <c r="D396" s="58" t="s">
        <v>50</v>
      </c>
      <c r="E396" s="58" t="s">
        <v>908</v>
      </c>
      <c r="F396" s="58" t="s">
        <v>917</v>
      </c>
      <c r="G396" s="58" t="s">
        <v>918</v>
      </c>
      <c r="H396" s="58" t="s">
        <v>42</v>
      </c>
      <c r="I396" s="56" t="s">
        <v>209</v>
      </c>
      <c r="J396" s="57">
        <f>COUNTIF($I$2:I396,I396)</f>
        <v>17</v>
      </c>
      <c r="K396" s="58"/>
    </row>
    <row r="397" spans="1:11" s="55" customFormat="1" x14ac:dyDescent="0.2">
      <c r="A397" s="60">
        <v>414</v>
      </c>
      <c r="B397" s="61" t="s">
        <v>212</v>
      </c>
      <c r="C397" s="61" t="s">
        <v>919</v>
      </c>
      <c r="D397" s="61" t="s">
        <v>49</v>
      </c>
      <c r="E397" s="61" t="s">
        <v>584</v>
      </c>
      <c r="F397" s="61" t="s">
        <v>585</v>
      </c>
      <c r="G397" s="61" t="s">
        <v>586</v>
      </c>
      <c r="H397" s="61" t="s">
        <v>920</v>
      </c>
      <c r="I397" s="54" t="s">
        <v>215</v>
      </c>
      <c r="J397" s="60">
        <f>COUNTIF($I$2:I397,I397)</f>
        <v>1</v>
      </c>
      <c r="K397" s="61" t="s">
        <v>445</v>
      </c>
    </row>
    <row r="398" spans="1:11" s="55" customFormat="1" x14ac:dyDescent="0.2">
      <c r="A398" s="52">
        <v>415</v>
      </c>
      <c r="B398" s="53" t="s">
        <v>212</v>
      </c>
      <c r="C398" s="53" t="s">
        <v>842</v>
      </c>
      <c r="D398" s="53" t="s">
        <v>49</v>
      </c>
      <c r="E398" s="53" t="s">
        <v>921</v>
      </c>
      <c r="F398" s="53" t="s">
        <v>922</v>
      </c>
      <c r="G398" s="53" t="s">
        <v>923</v>
      </c>
      <c r="H398" s="53" t="s">
        <v>920</v>
      </c>
      <c r="I398" s="53" t="s">
        <v>215</v>
      </c>
      <c r="J398" s="52">
        <f>COUNTIF($I$2:I398,I398)</f>
        <v>2</v>
      </c>
      <c r="K398" s="53" t="s">
        <v>445</v>
      </c>
    </row>
    <row r="399" spans="1:11" s="55" customFormat="1" x14ac:dyDescent="0.2">
      <c r="A399" s="52">
        <v>416</v>
      </c>
      <c r="B399" s="53" t="s">
        <v>212</v>
      </c>
      <c r="C399" s="53" t="s">
        <v>924</v>
      </c>
      <c r="D399" s="53" t="s">
        <v>49</v>
      </c>
      <c r="E399" s="53" t="s">
        <v>925</v>
      </c>
      <c r="F399" s="53" t="s">
        <v>926</v>
      </c>
      <c r="G399" s="53" t="s">
        <v>927</v>
      </c>
      <c r="H399" s="53" t="s">
        <v>920</v>
      </c>
      <c r="I399" s="53" t="s">
        <v>215</v>
      </c>
      <c r="J399" s="52">
        <f>COUNTIF($I$2:I399,I399)</f>
        <v>3</v>
      </c>
      <c r="K399" s="53" t="s">
        <v>445</v>
      </c>
    </row>
    <row r="400" spans="1:11" s="55" customFormat="1" x14ac:dyDescent="0.2">
      <c r="A400" s="52">
        <v>417</v>
      </c>
      <c r="B400" s="53" t="s">
        <v>212</v>
      </c>
      <c r="C400" s="53" t="s">
        <v>928</v>
      </c>
      <c r="D400" s="53" t="s">
        <v>49</v>
      </c>
      <c r="E400" s="53" t="s">
        <v>929</v>
      </c>
      <c r="F400" s="53" t="s">
        <v>930</v>
      </c>
      <c r="G400" s="53" t="s">
        <v>931</v>
      </c>
      <c r="H400" s="53" t="s">
        <v>920</v>
      </c>
      <c r="I400" s="53" t="s">
        <v>215</v>
      </c>
      <c r="J400" s="52">
        <f>COUNTIF($I$2:I400,I400)</f>
        <v>4</v>
      </c>
      <c r="K400" s="53" t="s">
        <v>445</v>
      </c>
    </row>
    <row r="401" spans="1:11" s="55" customFormat="1" x14ac:dyDescent="0.2">
      <c r="A401" s="52">
        <v>418</v>
      </c>
      <c r="B401" s="53" t="s">
        <v>212</v>
      </c>
      <c r="C401" s="53" t="s">
        <v>919</v>
      </c>
      <c r="D401" s="53" t="s">
        <v>38</v>
      </c>
      <c r="E401" s="53" t="s">
        <v>932</v>
      </c>
      <c r="F401" s="53" t="s">
        <v>933</v>
      </c>
      <c r="G401" s="53" t="s">
        <v>934</v>
      </c>
      <c r="H401" s="53" t="s">
        <v>381</v>
      </c>
      <c r="I401" s="53" t="s">
        <v>215</v>
      </c>
      <c r="J401" s="52">
        <f>COUNTIF($I$2:I401,I401)</f>
        <v>5</v>
      </c>
      <c r="K401" s="53"/>
    </row>
    <row r="402" spans="1:11" s="55" customFormat="1" x14ac:dyDescent="0.2">
      <c r="A402" s="52">
        <v>419</v>
      </c>
      <c r="B402" s="53" t="s">
        <v>212</v>
      </c>
      <c r="C402" s="53" t="s">
        <v>842</v>
      </c>
      <c r="D402" s="53" t="s">
        <v>38</v>
      </c>
      <c r="E402" s="53" t="s">
        <v>935</v>
      </c>
      <c r="F402" s="53" t="s">
        <v>936</v>
      </c>
      <c r="G402" s="53" t="s">
        <v>937</v>
      </c>
      <c r="H402" s="53" t="s">
        <v>381</v>
      </c>
      <c r="I402" s="53" t="s">
        <v>215</v>
      </c>
      <c r="J402" s="52">
        <f>COUNTIF($I$2:I402,I402)</f>
        <v>6</v>
      </c>
      <c r="K402" s="53"/>
    </row>
    <row r="403" spans="1:11" s="55" customFormat="1" x14ac:dyDescent="0.2">
      <c r="A403" s="52">
        <v>420</v>
      </c>
      <c r="B403" s="53" t="s">
        <v>212</v>
      </c>
      <c r="C403" s="53" t="s">
        <v>842</v>
      </c>
      <c r="D403" s="53" t="s">
        <v>38</v>
      </c>
      <c r="E403" s="53" t="s">
        <v>864</v>
      </c>
      <c r="F403" s="53" t="s">
        <v>938</v>
      </c>
      <c r="G403" s="53" t="s">
        <v>939</v>
      </c>
      <c r="H403" s="53" t="s">
        <v>381</v>
      </c>
      <c r="I403" s="53" t="s">
        <v>215</v>
      </c>
      <c r="J403" s="52">
        <f>COUNTIF($I$2:I403,I403)</f>
        <v>7</v>
      </c>
      <c r="K403" s="53"/>
    </row>
    <row r="404" spans="1:11" s="55" customFormat="1" x14ac:dyDescent="0.2">
      <c r="A404" s="52">
        <v>421</v>
      </c>
      <c r="B404" s="53" t="s">
        <v>212</v>
      </c>
      <c r="C404" s="53" t="s">
        <v>842</v>
      </c>
      <c r="D404" s="53" t="s">
        <v>38</v>
      </c>
      <c r="E404" s="53" t="s">
        <v>864</v>
      </c>
      <c r="F404" s="53" t="s">
        <v>940</v>
      </c>
      <c r="G404" s="53" t="s">
        <v>941</v>
      </c>
      <c r="H404" s="53" t="s">
        <v>381</v>
      </c>
      <c r="I404" s="53" t="s">
        <v>215</v>
      </c>
      <c r="J404" s="52">
        <f>COUNTIF($I$2:I404,I404)</f>
        <v>8</v>
      </c>
      <c r="K404" s="53"/>
    </row>
    <row r="405" spans="1:11" s="55" customFormat="1" x14ac:dyDescent="0.2">
      <c r="A405" s="52">
        <v>422</v>
      </c>
      <c r="B405" s="53" t="s">
        <v>212</v>
      </c>
      <c r="C405" s="53" t="s">
        <v>942</v>
      </c>
      <c r="D405" s="53" t="s">
        <v>38</v>
      </c>
      <c r="E405" s="53" t="s">
        <v>943</v>
      </c>
      <c r="F405" s="53" t="s">
        <v>944</v>
      </c>
      <c r="G405" s="53" t="s">
        <v>945</v>
      </c>
      <c r="H405" s="53" t="s">
        <v>920</v>
      </c>
      <c r="I405" s="53" t="s">
        <v>215</v>
      </c>
      <c r="J405" s="52">
        <f>COUNTIF($I$2:I405,I405)</f>
        <v>9</v>
      </c>
      <c r="K405" s="53"/>
    </row>
    <row r="406" spans="1:11" s="55" customFormat="1" x14ac:dyDescent="0.2">
      <c r="A406" s="52">
        <v>423</v>
      </c>
      <c r="B406" s="53" t="s">
        <v>212</v>
      </c>
      <c r="C406" s="53" t="s">
        <v>942</v>
      </c>
      <c r="D406" s="53" t="s">
        <v>38</v>
      </c>
      <c r="E406" s="53" t="s">
        <v>946</v>
      </c>
      <c r="F406" s="53" t="s">
        <v>947</v>
      </c>
      <c r="G406" s="53" t="s">
        <v>948</v>
      </c>
      <c r="H406" s="53" t="s">
        <v>920</v>
      </c>
      <c r="I406" s="53" t="s">
        <v>215</v>
      </c>
      <c r="J406" s="52">
        <f>COUNTIF($I$2:I406,I406)</f>
        <v>10</v>
      </c>
      <c r="K406" s="53"/>
    </row>
    <row r="407" spans="1:11" s="55" customFormat="1" x14ac:dyDescent="0.2">
      <c r="A407" s="52">
        <v>424</v>
      </c>
      <c r="B407" s="53" t="s">
        <v>212</v>
      </c>
      <c r="C407" s="53" t="s">
        <v>942</v>
      </c>
      <c r="D407" s="53" t="s">
        <v>38</v>
      </c>
      <c r="E407" s="53" t="s">
        <v>946</v>
      </c>
      <c r="F407" s="53" t="s">
        <v>949</v>
      </c>
      <c r="G407" s="53" t="s">
        <v>950</v>
      </c>
      <c r="H407" s="53" t="s">
        <v>381</v>
      </c>
      <c r="I407" s="53" t="s">
        <v>215</v>
      </c>
      <c r="J407" s="52">
        <f>COUNTIF($I$2:I407,I407)</f>
        <v>11</v>
      </c>
      <c r="K407" s="53"/>
    </row>
    <row r="408" spans="1:11" s="55" customFormat="1" x14ac:dyDescent="0.2">
      <c r="A408" s="52">
        <v>425</v>
      </c>
      <c r="B408" s="53" t="s">
        <v>212</v>
      </c>
      <c r="C408" s="53" t="s">
        <v>942</v>
      </c>
      <c r="D408" s="53" t="s">
        <v>38</v>
      </c>
      <c r="E408" s="53" t="s">
        <v>951</v>
      </c>
      <c r="F408" s="53" t="s">
        <v>952</v>
      </c>
      <c r="G408" s="53" t="s">
        <v>953</v>
      </c>
      <c r="H408" s="53" t="s">
        <v>381</v>
      </c>
      <c r="I408" s="53" t="s">
        <v>215</v>
      </c>
      <c r="J408" s="52">
        <f>COUNTIF($I$2:I408,I408)</f>
        <v>12</v>
      </c>
      <c r="K408" s="53"/>
    </row>
    <row r="409" spans="1:11" s="55" customFormat="1" x14ac:dyDescent="0.2">
      <c r="A409" s="52">
        <v>426</v>
      </c>
      <c r="B409" s="53" t="s">
        <v>212</v>
      </c>
      <c r="C409" s="53" t="s">
        <v>924</v>
      </c>
      <c r="D409" s="53" t="s">
        <v>38</v>
      </c>
      <c r="E409" s="53" t="s">
        <v>954</v>
      </c>
      <c r="F409" s="53" t="s">
        <v>955</v>
      </c>
      <c r="G409" s="53" t="s">
        <v>956</v>
      </c>
      <c r="H409" s="53" t="s">
        <v>381</v>
      </c>
      <c r="I409" s="53" t="s">
        <v>215</v>
      </c>
      <c r="J409" s="52">
        <f>COUNTIF($I$2:I409,I409)</f>
        <v>13</v>
      </c>
      <c r="K409" s="53"/>
    </row>
    <row r="410" spans="1:11" s="55" customFormat="1" x14ac:dyDescent="0.2">
      <c r="A410" s="52">
        <v>427</v>
      </c>
      <c r="B410" s="53" t="s">
        <v>212</v>
      </c>
      <c r="C410" s="53" t="s">
        <v>924</v>
      </c>
      <c r="D410" s="53" t="s">
        <v>38</v>
      </c>
      <c r="E410" s="53" t="s">
        <v>954</v>
      </c>
      <c r="F410" s="53" t="s">
        <v>957</v>
      </c>
      <c r="G410" s="53" t="s">
        <v>958</v>
      </c>
      <c r="H410" s="53" t="s">
        <v>381</v>
      </c>
      <c r="I410" s="53" t="s">
        <v>215</v>
      </c>
      <c r="J410" s="52">
        <f>COUNTIF($I$2:I410,I410)</f>
        <v>14</v>
      </c>
      <c r="K410" s="53"/>
    </row>
    <row r="411" spans="1:11" s="55" customFormat="1" x14ac:dyDescent="0.2">
      <c r="A411" s="52">
        <v>428</v>
      </c>
      <c r="B411" s="53" t="s">
        <v>212</v>
      </c>
      <c r="C411" s="53" t="s">
        <v>924</v>
      </c>
      <c r="D411" s="53" t="s">
        <v>38</v>
      </c>
      <c r="E411" s="53" t="s">
        <v>959</v>
      </c>
      <c r="F411" s="53" t="s">
        <v>960</v>
      </c>
      <c r="G411" s="53" t="s">
        <v>961</v>
      </c>
      <c r="H411" s="53" t="s">
        <v>381</v>
      </c>
      <c r="I411" s="53" t="s">
        <v>215</v>
      </c>
      <c r="J411" s="52">
        <f>COUNTIF($I$2:I411,I411)</f>
        <v>15</v>
      </c>
      <c r="K411" s="53"/>
    </row>
    <row r="412" spans="1:11" s="55" customFormat="1" x14ac:dyDescent="0.2">
      <c r="A412" s="52">
        <v>429</v>
      </c>
      <c r="B412" s="53" t="s">
        <v>212</v>
      </c>
      <c r="C412" s="53" t="s">
        <v>924</v>
      </c>
      <c r="D412" s="53" t="s">
        <v>38</v>
      </c>
      <c r="E412" s="53" t="s">
        <v>962</v>
      </c>
      <c r="F412" s="53" t="s">
        <v>963</v>
      </c>
      <c r="G412" s="53" t="s">
        <v>964</v>
      </c>
      <c r="H412" s="53" t="s">
        <v>381</v>
      </c>
      <c r="I412" s="53" t="s">
        <v>215</v>
      </c>
      <c r="J412" s="52">
        <f>COUNTIF($I$2:I412,I412)</f>
        <v>16</v>
      </c>
      <c r="K412" s="53"/>
    </row>
    <row r="413" spans="1:11" s="55" customFormat="1" x14ac:dyDescent="0.2">
      <c r="A413" s="52">
        <v>430</v>
      </c>
      <c r="B413" s="53" t="s">
        <v>212</v>
      </c>
      <c r="C413" s="53" t="s">
        <v>924</v>
      </c>
      <c r="D413" s="53" t="s">
        <v>38</v>
      </c>
      <c r="E413" s="53" t="s">
        <v>965</v>
      </c>
      <c r="F413" s="53" t="s">
        <v>966</v>
      </c>
      <c r="G413" s="53" t="s">
        <v>967</v>
      </c>
      <c r="H413" s="53" t="s">
        <v>381</v>
      </c>
      <c r="I413" s="53" t="s">
        <v>215</v>
      </c>
      <c r="J413" s="52">
        <f>COUNTIF($I$2:I413,I413)</f>
        <v>17</v>
      </c>
      <c r="K413" s="53"/>
    </row>
    <row r="414" spans="1:11" s="55" customFormat="1" x14ac:dyDescent="0.2">
      <c r="A414" s="52">
        <v>431</v>
      </c>
      <c r="B414" s="53" t="s">
        <v>212</v>
      </c>
      <c r="C414" s="53" t="s">
        <v>968</v>
      </c>
      <c r="D414" s="53" t="s">
        <v>38</v>
      </c>
      <c r="E414" s="53" t="s">
        <v>969</v>
      </c>
      <c r="F414" s="53" t="s">
        <v>970</v>
      </c>
      <c r="G414" s="53" t="s">
        <v>971</v>
      </c>
      <c r="H414" s="53" t="s">
        <v>381</v>
      </c>
      <c r="I414" s="53" t="s">
        <v>215</v>
      </c>
      <c r="J414" s="52">
        <f>COUNTIF($I$2:I414,I414)</f>
        <v>18</v>
      </c>
      <c r="K414" s="53"/>
    </row>
    <row r="415" spans="1:11" s="55" customFormat="1" x14ac:dyDescent="0.2">
      <c r="A415" s="52">
        <v>432</v>
      </c>
      <c r="B415" s="53" t="s">
        <v>212</v>
      </c>
      <c r="C415" s="53" t="s">
        <v>972</v>
      </c>
      <c r="D415" s="53" t="s">
        <v>38</v>
      </c>
      <c r="E415" s="53" t="s">
        <v>973</v>
      </c>
      <c r="F415" s="53" t="s">
        <v>974</v>
      </c>
      <c r="G415" s="53" t="s">
        <v>975</v>
      </c>
      <c r="H415" s="53" t="s">
        <v>381</v>
      </c>
      <c r="I415" s="53" t="s">
        <v>215</v>
      </c>
      <c r="J415" s="52">
        <f>COUNTIF($I$2:I415,I415)</f>
        <v>19</v>
      </c>
      <c r="K415" s="53"/>
    </row>
    <row r="416" spans="1:11" s="55" customFormat="1" x14ac:dyDescent="0.2">
      <c r="A416" s="52">
        <v>433</v>
      </c>
      <c r="B416" s="53" t="s">
        <v>212</v>
      </c>
      <c r="C416" s="53" t="s">
        <v>928</v>
      </c>
      <c r="D416" s="53" t="s">
        <v>38</v>
      </c>
      <c r="E416" s="53" t="s">
        <v>976</v>
      </c>
      <c r="F416" s="53" t="s">
        <v>977</v>
      </c>
      <c r="G416" s="53" t="s">
        <v>978</v>
      </c>
      <c r="H416" s="53" t="s">
        <v>381</v>
      </c>
      <c r="I416" s="53" t="s">
        <v>215</v>
      </c>
      <c r="J416" s="52">
        <f>COUNTIF($I$2:I416,I416)</f>
        <v>20</v>
      </c>
      <c r="K416" s="53"/>
    </row>
    <row r="417" spans="1:11" s="55" customFormat="1" x14ac:dyDescent="0.2">
      <c r="A417" s="52">
        <v>434</v>
      </c>
      <c r="B417" s="53" t="s">
        <v>212</v>
      </c>
      <c r="C417" s="53" t="s">
        <v>928</v>
      </c>
      <c r="D417" s="53" t="s">
        <v>38</v>
      </c>
      <c r="E417" s="53" t="s">
        <v>976</v>
      </c>
      <c r="F417" s="53" t="s">
        <v>979</v>
      </c>
      <c r="G417" s="53" t="s">
        <v>980</v>
      </c>
      <c r="H417" s="53" t="s">
        <v>381</v>
      </c>
      <c r="I417" s="53" t="s">
        <v>215</v>
      </c>
      <c r="J417" s="52">
        <f>COUNTIF($I$2:I417,I417)</f>
        <v>21</v>
      </c>
      <c r="K417" s="53"/>
    </row>
    <row r="418" spans="1:11" s="55" customFormat="1" x14ac:dyDescent="0.2">
      <c r="A418" s="52">
        <v>435</v>
      </c>
      <c r="B418" s="53" t="s">
        <v>212</v>
      </c>
      <c r="C418" s="53" t="s">
        <v>928</v>
      </c>
      <c r="D418" s="53" t="s">
        <v>38</v>
      </c>
      <c r="E418" s="53" t="s">
        <v>976</v>
      </c>
      <c r="F418" s="53" t="s">
        <v>981</v>
      </c>
      <c r="G418" s="53" t="s">
        <v>982</v>
      </c>
      <c r="H418" s="53" t="s">
        <v>381</v>
      </c>
      <c r="I418" s="53" t="s">
        <v>215</v>
      </c>
      <c r="J418" s="52">
        <f>COUNTIF($I$2:I418,I418)</f>
        <v>22</v>
      </c>
      <c r="K418" s="53"/>
    </row>
    <row r="419" spans="1:11" s="55" customFormat="1" x14ac:dyDescent="0.2">
      <c r="A419" s="52">
        <v>436</v>
      </c>
      <c r="B419" s="53" t="s">
        <v>212</v>
      </c>
      <c r="C419" s="53" t="s">
        <v>928</v>
      </c>
      <c r="D419" s="53" t="s">
        <v>38</v>
      </c>
      <c r="E419" s="53" t="s">
        <v>983</v>
      </c>
      <c r="F419" s="53" t="s">
        <v>984</v>
      </c>
      <c r="G419" s="53" t="s">
        <v>985</v>
      </c>
      <c r="H419" s="53" t="s">
        <v>381</v>
      </c>
      <c r="I419" s="53" t="s">
        <v>215</v>
      </c>
      <c r="J419" s="52">
        <f>COUNTIF($I$2:I419,I419)</f>
        <v>23</v>
      </c>
      <c r="K419" s="53"/>
    </row>
    <row r="420" spans="1:11" s="55" customFormat="1" x14ac:dyDescent="0.2">
      <c r="A420" s="52">
        <v>437</v>
      </c>
      <c r="B420" s="53" t="s">
        <v>212</v>
      </c>
      <c r="C420" s="53" t="s">
        <v>928</v>
      </c>
      <c r="D420" s="53" t="s">
        <v>38</v>
      </c>
      <c r="E420" s="53" t="s">
        <v>986</v>
      </c>
      <c r="F420" s="53" t="s">
        <v>987</v>
      </c>
      <c r="G420" s="53" t="s">
        <v>988</v>
      </c>
      <c r="H420" s="53" t="s">
        <v>381</v>
      </c>
      <c r="I420" s="53" t="s">
        <v>215</v>
      </c>
      <c r="J420" s="52">
        <f>COUNTIF($I$2:I420,I420)</f>
        <v>24</v>
      </c>
      <c r="K420" s="53"/>
    </row>
    <row r="421" spans="1:11" s="55" customFormat="1" x14ac:dyDescent="0.2">
      <c r="A421" s="52">
        <v>438</v>
      </c>
      <c r="B421" s="53" t="s">
        <v>212</v>
      </c>
      <c r="C421" s="53" t="s">
        <v>928</v>
      </c>
      <c r="D421" s="53" t="s">
        <v>38</v>
      </c>
      <c r="E421" s="53" t="s">
        <v>989</v>
      </c>
      <c r="F421" s="53" t="s">
        <v>990</v>
      </c>
      <c r="G421" s="53" t="s">
        <v>991</v>
      </c>
      <c r="H421" s="53" t="s">
        <v>920</v>
      </c>
      <c r="I421" s="53" t="s">
        <v>215</v>
      </c>
      <c r="J421" s="52">
        <f>COUNTIF($I$2:I421,I421)</f>
        <v>25</v>
      </c>
      <c r="K421" s="53"/>
    </row>
    <row r="422" spans="1:11" s="55" customFormat="1" x14ac:dyDescent="0.2">
      <c r="A422" s="52">
        <v>439</v>
      </c>
      <c r="B422" s="53" t="s">
        <v>212</v>
      </c>
      <c r="C422" s="53" t="s">
        <v>928</v>
      </c>
      <c r="D422" s="53" t="s">
        <v>38</v>
      </c>
      <c r="E422" s="53" t="s">
        <v>992</v>
      </c>
      <c r="F422" s="53" t="s">
        <v>993</v>
      </c>
      <c r="G422" s="53" t="s">
        <v>994</v>
      </c>
      <c r="H422" s="53" t="s">
        <v>920</v>
      </c>
      <c r="I422" s="53" t="s">
        <v>215</v>
      </c>
      <c r="J422" s="52">
        <f>COUNTIF($I$2:I422,I422)</f>
        <v>26</v>
      </c>
      <c r="K422" s="53"/>
    </row>
    <row r="423" spans="1:11" s="55" customFormat="1" x14ac:dyDescent="0.2">
      <c r="A423" s="52">
        <v>440</v>
      </c>
      <c r="B423" s="53" t="s">
        <v>212</v>
      </c>
      <c r="C423" s="53" t="s">
        <v>928</v>
      </c>
      <c r="D423" s="53" t="s">
        <v>38</v>
      </c>
      <c r="E423" s="53" t="s">
        <v>992</v>
      </c>
      <c r="F423" s="53" t="s">
        <v>995</v>
      </c>
      <c r="G423" s="53" t="s">
        <v>996</v>
      </c>
      <c r="H423" s="53" t="s">
        <v>381</v>
      </c>
      <c r="I423" s="53" t="s">
        <v>215</v>
      </c>
      <c r="J423" s="52">
        <f>COUNTIF($I$2:I423,I423)</f>
        <v>27</v>
      </c>
      <c r="K423" s="53"/>
    </row>
    <row r="424" spans="1:11" s="55" customFormat="1" x14ac:dyDescent="0.2">
      <c r="A424" s="52">
        <v>441</v>
      </c>
      <c r="B424" s="53" t="s">
        <v>212</v>
      </c>
      <c r="C424" s="53" t="s">
        <v>997</v>
      </c>
      <c r="D424" s="53" t="s">
        <v>38</v>
      </c>
      <c r="E424" s="53" t="s">
        <v>998</v>
      </c>
      <c r="F424" s="53" t="s">
        <v>999</v>
      </c>
      <c r="G424" s="53" t="s">
        <v>1000</v>
      </c>
      <c r="H424" s="53" t="s">
        <v>381</v>
      </c>
      <c r="I424" s="53" t="s">
        <v>215</v>
      </c>
      <c r="J424" s="52">
        <f>COUNTIF($I$2:I424,I424)</f>
        <v>28</v>
      </c>
      <c r="K424" s="53"/>
    </row>
    <row r="425" spans="1:11" s="55" customFormat="1" x14ac:dyDescent="0.2">
      <c r="A425" s="52">
        <v>442</v>
      </c>
      <c r="B425" s="53" t="s">
        <v>212</v>
      </c>
      <c r="C425" s="53" t="s">
        <v>997</v>
      </c>
      <c r="D425" s="53" t="s">
        <v>38</v>
      </c>
      <c r="E425" s="53" t="s">
        <v>1001</v>
      </c>
      <c r="F425" s="53" t="s">
        <v>1002</v>
      </c>
      <c r="G425" s="53" t="s">
        <v>1003</v>
      </c>
      <c r="H425" s="53" t="s">
        <v>381</v>
      </c>
      <c r="I425" s="53" t="s">
        <v>215</v>
      </c>
      <c r="J425" s="52">
        <f>COUNTIF($I$2:I425,I425)</f>
        <v>29</v>
      </c>
      <c r="K425" s="53"/>
    </row>
    <row r="426" spans="1:11" s="55" customFormat="1" x14ac:dyDescent="0.2">
      <c r="A426" s="52">
        <v>443</v>
      </c>
      <c r="B426" s="53" t="s">
        <v>212</v>
      </c>
      <c r="C426" s="53" t="s">
        <v>997</v>
      </c>
      <c r="D426" s="53" t="s">
        <v>38</v>
      </c>
      <c r="E426" s="53" t="s">
        <v>1004</v>
      </c>
      <c r="F426" s="53" t="s">
        <v>1005</v>
      </c>
      <c r="G426" s="53" t="s">
        <v>503</v>
      </c>
      <c r="H426" s="53" t="s">
        <v>381</v>
      </c>
      <c r="I426" s="53" t="s">
        <v>215</v>
      </c>
      <c r="J426" s="52">
        <f>COUNTIF($I$2:I426,I426)</f>
        <v>30</v>
      </c>
      <c r="K426" s="53"/>
    </row>
    <row r="427" spans="1:11" s="55" customFormat="1" x14ac:dyDescent="0.2">
      <c r="A427" s="52">
        <v>444</v>
      </c>
      <c r="B427" s="53" t="s">
        <v>212</v>
      </c>
      <c r="C427" s="53" t="s">
        <v>997</v>
      </c>
      <c r="D427" s="53" t="s">
        <v>38</v>
      </c>
      <c r="E427" s="53" t="s">
        <v>1006</v>
      </c>
      <c r="F427" s="53" t="s">
        <v>1007</v>
      </c>
      <c r="G427" s="53" t="s">
        <v>1008</v>
      </c>
      <c r="H427" s="53" t="s">
        <v>381</v>
      </c>
      <c r="I427" s="53" t="s">
        <v>215</v>
      </c>
      <c r="J427" s="52">
        <f>COUNTIF($I$2:I427,I427)</f>
        <v>31</v>
      </c>
      <c r="K427" s="53"/>
    </row>
    <row r="428" spans="1:11" s="55" customFormat="1" ht="17.25" thickBot="1" x14ac:dyDescent="0.25">
      <c r="A428" s="52">
        <v>445</v>
      </c>
      <c r="B428" s="53" t="s">
        <v>212</v>
      </c>
      <c r="C428" s="53" t="s">
        <v>928</v>
      </c>
      <c r="D428" s="53" t="s">
        <v>50</v>
      </c>
      <c r="E428" s="53" t="s">
        <v>1009</v>
      </c>
      <c r="F428" s="53" t="s">
        <v>1010</v>
      </c>
      <c r="G428" s="53" t="s">
        <v>1011</v>
      </c>
      <c r="H428" s="53" t="s">
        <v>381</v>
      </c>
      <c r="I428" s="56" t="s">
        <v>215</v>
      </c>
      <c r="J428" s="52">
        <f>COUNTIF($I$2:I428,I428)</f>
        <v>32</v>
      </c>
      <c r="K428" s="53"/>
    </row>
    <row r="429" spans="1:11" s="55" customFormat="1" x14ac:dyDescent="0.2">
      <c r="A429" s="52">
        <v>446</v>
      </c>
      <c r="B429" s="53" t="s">
        <v>212</v>
      </c>
      <c r="C429" s="53" t="s">
        <v>44</v>
      </c>
      <c r="D429" s="53" t="s">
        <v>50</v>
      </c>
      <c r="E429" s="53" t="s">
        <v>79</v>
      </c>
      <c r="F429" s="53" t="s">
        <v>1012</v>
      </c>
      <c r="G429" s="53" t="s">
        <v>1013</v>
      </c>
      <c r="H429" s="53" t="s">
        <v>42</v>
      </c>
      <c r="I429" s="54" t="s">
        <v>218</v>
      </c>
      <c r="J429" s="52">
        <f>COUNTIF($I$2:I429,I429)</f>
        <v>1</v>
      </c>
      <c r="K429" s="53"/>
    </row>
    <row r="430" spans="1:11" s="55" customFormat="1" x14ac:dyDescent="0.2">
      <c r="A430" s="52">
        <v>447</v>
      </c>
      <c r="B430" s="53" t="s">
        <v>212</v>
      </c>
      <c r="C430" s="53" t="s">
        <v>44</v>
      </c>
      <c r="D430" s="53" t="s">
        <v>50</v>
      </c>
      <c r="E430" s="53" t="s">
        <v>79</v>
      </c>
      <c r="F430" s="53" t="s">
        <v>1014</v>
      </c>
      <c r="G430" s="53" t="s">
        <v>1015</v>
      </c>
      <c r="H430" s="53" t="s">
        <v>42</v>
      </c>
      <c r="I430" s="53" t="s">
        <v>218</v>
      </c>
      <c r="J430" s="52">
        <f>COUNTIF($I$2:I430,I430)</f>
        <v>2</v>
      </c>
      <c r="K430" s="53"/>
    </row>
    <row r="431" spans="1:11" s="65" customFormat="1" x14ac:dyDescent="0.2">
      <c r="A431" s="52">
        <v>448</v>
      </c>
      <c r="B431" s="53" t="s">
        <v>212</v>
      </c>
      <c r="C431" s="53" t="s">
        <v>44</v>
      </c>
      <c r="D431" s="53" t="s">
        <v>50</v>
      </c>
      <c r="E431" s="53" t="s">
        <v>92</v>
      </c>
      <c r="F431" s="53" t="s">
        <v>1016</v>
      </c>
      <c r="G431" s="53" t="s">
        <v>1017</v>
      </c>
      <c r="H431" s="53" t="s">
        <v>42</v>
      </c>
      <c r="I431" s="53" t="s">
        <v>218</v>
      </c>
      <c r="J431" s="52">
        <f>COUNTIF($I$2:I431,I431)</f>
        <v>3</v>
      </c>
      <c r="K431" s="53"/>
    </row>
    <row r="432" spans="1:11" s="65" customFormat="1" x14ac:dyDescent="0.2">
      <c r="A432" s="52">
        <v>449</v>
      </c>
      <c r="B432" s="53" t="s">
        <v>212</v>
      </c>
      <c r="C432" s="53" t="s">
        <v>44</v>
      </c>
      <c r="D432" s="53" t="s">
        <v>50</v>
      </c>
      <c r="E432" s="53" t="s">
        <v>92</v>
      </c>
      <c r="F432" s="53" t="s">
        <v>1018</v>
      </c>
      <c r="G432" s="53" t="s">
        <v>1019</v>
      </c>
      <c r="H432" s="53" t="s">
        <v>42</v>
      </c>
      <c r="I432" s="53" t="s">
        <v>218</v>
      </c>
      <c r="J432" s="52">
        <f>COUNTIF($I$2:I432,I432)</f>
        <v>4</v>
      </c>
      <c r="K432" s="53"/>
    </row>
    <row r="433" spans="1:11" s="65" customFormat="1" x14ac:dyDescent="0.2">
      <c r="A433" s="52">
        <v>450</v>
      </c>
      <c r="B433" s="53" t="s">
        <v>212</v>
      </c>
      <c r="C433" s="53" t="s">
        <v>44</v>
      </c>
      <c r="D433" s="53" t="s">
        <v>50</v>
      </c>
      <c r="E433" s="53" t="s">
        <v>92</v>
      </c>
      <c r="F433" s="53" t="s">
        <v>242</v>
      </c>
      <c r="G433" s="53" t="s">
        <v>243</v>
      </c>
      <c r="H433" s="53" t="s">
        <v>42</v>
      </c>
      <c r="I433" s="53" t="s">
        <v>218</v>
      </c>
      <c r="J433" s="52">
        <f>COUNTIF($I$2:I433,I433)</f>
        <v>5</v>
      </c>
      <c r="K433" s="53"/>
    </row>
    <row r="434" spans="1:11" s="65" customFormat="1" x14ac:dyDescent="0.2">
      <c r="A434" s="52">
        <v>451</v>
      </c>
      <c r="B434" s="53" t="s">
        <v>212</v>
      </c>
      <c r="C434" s="53" t="s">
        <v>44</v>
      </c>
      <c r="D434" s="53" t="s">
        <v>50</v>
      </c>
      <c r="E434" s="53" t="s">
        <v>92</v>
      </c>
      <c r="F434" s="53" t="s">
        <v>1020</v>
      </c>
      <c r="G434" s="53" t="s">
        <v>1021</v>
      </c>
      <c r="H434" s="53" t="s">
        <v>42</v>
      </c>
      <c r="I434" s="53" t="s">
        <v>218</v>
      </c>
      <c r="J434" s="52">
        <f>COUNTIF($I$2:I434,I434)</f>
        <v>6</v>
      </c>
      <c r="K434" s="53"/>
    </row>
    <row r="435" spans="1:11" s="55" customFormat="1" x14ac:dyDescent="0.2">
      <c r="A435" s="52">
        <v>452</v>
      </c>
      <c r="B435" s="53" t="s">
        <v>212</v>
      </c>
      <c r="C435" s="53" t="s">
        <v>44</v>
      </c>
      <c r="D435" s="53" t="s">
        <v>50</v>
      </c>
      <c r="E435" s="53" t="s">
        <v>92</v>
      </c>
      <c r="F435" s="53" t="s">
        <v>111</v>
      </c>
      <c r="G435" s="53" t="s">
        <v>112</v>
      </c>
      <c r="H435" s="53" t="s">
        <v>42</v>
      </c>
      <c r="I435" s="53" t="s">
        <v>218</v>
      </c>
      <c r="J435" s="52">
        <f>COUNTIF($I$2:I435,I435)</f>
        <v>7</v>
      </c>
      <c r="K435" s="53"/>
    </row>
    <row r="436" spans="1:11" s="55" customFormat="1" x14ac:dyDescent="0.2">
      <c r="A436" s="52">
        <v>453</v>
      </c>
      <c r="B436" s="53" t="s">
        <v>212</v>
      </c>
      <c r="C436" s="53" t="s">
        <v>44</v>
      </c>
      <c r="D436" s="53" t="s">
        <v>50</v>
      </c>
      <c r="E436" s="53" t="s">
        <v>92</v>
      </c>
      <c r="F436" s="53" t="s">
        <v>250</v>
      </c>
      <c r="G436" s="53" t="s">
        <v>251</v>
      </c>
      <c r="H436" s="53" t="s">
        <v>42</v>
      </c>
      <c r="I436" s="53" t="s">
        <v>218</v>
      </c>
      <c r="J436" s="52">
        <f>COUNTIF($I$2:I436,I436)</f>
        <v>8</v>
      </c>
      <c r="K436" s="53"/>
    </row>
    <row r="437" spans="1:11" s="55" customFormat="1" x14ac:dyDescent="0.2">
      <c r="A437" s="52">
        <v>454</v>
      </c>
      <c r="B437" s="53" t="s">
        <v>212</v>
      </c>
      <c r="C437" s="53" t="s">
        <v>44</v>
      </c>
      <c r="D437" s="53" t="s">
        <v>50</v>
      </c>
      <c r="E437" s="53" t="s">
        <v>92</v>
      </c>
      <c r="F437" s="53" t="s">
        <v>253</v>
      </c>
      <c r="G437" s="53" t="s">
        <v>254</v>
      </c>
      <c r="H437" s="53" t="s">
        <v>42</v>
      </c>
      <c r="I437" s="53" t="s">
        <v>218</v>
      </c>
      <c r="J437" s="52">
        <f>COUNTIF($I$2:I437,I437)</f>
        <v>9</v>
      </c>
      <c r="K437" s="53"/>
    </row>
    <row r="438" spans="1:11" s="55" customFormat="1" x14ac:dyDescent="0.2">
      <c r="A438" s="52">
        <v>455</v>
      </c>
      <c r="B438" s="53" t="s">
        <v>212</v>
      </c>
      <c r="C438" s="53" t="s">
        <v>44</v>
      </c>
      <c r="D438" s="53" t="s">
        <v>50</v>
      </c>
      <c r="E438" s="53" t="s">
        <v>92</v>
      </c>
      <c r="F438" s="53" t="s">
        <v>117</v>
      </c>
      <c r="G438" s="53" t="s">
        <v>118</v>
      </c>
      <c r="H438" s="53" t="s">
        <v>42</v>
      </c>
      <c r="I438" s="53" t="s">
        <v>218</v>
      </c>
      <c r="J438" s="52">
        <f>COUNTIF($I$2:I438,I438)</f>
        <v>10</v>
      </c>
      <c r="K438" s="53"/>
    </row>
    <row r="439" spans="1:11" s="55" customFormat="1" x14ac:dyDescent="0.2">
      <c r="A439" s="52">
        <v>456</v>
      </c>
      <c r="B439" s="53" t="s">
        <v>212</v>
      </c>
      <c r="C439" s="53" t="s">
        <v>44</v>
      </c>
      <c r="D439" s="53" t="s">
        <v>50</v>
      </c>
      <c r="E439" s="53" t="s">
        <v>1022</v>
      </c>
      <c r="F439" s="53" t="s">
        <v>1023</v>
      </c>
      <c r="G439" s="53" t="s">
        <v>1024</v>
      </c>
      <c r="H439" s="53" t="s">
        <v>42</v>
      </c>
      <c r="I439" s="53" t="s">
        <v>218</v>
      </c>
      <c r="J439" s="52">
        <f>COUNTIF($I$2:I439,I439)</f>
        <v>11</v>
      </c>
      <c r="K439" s="53"/>
    </row>
    <row r="440" spans="1:11" s="55" customFormat="1" x14ac:dyDescent="0.2">
      <c r="A440" s="52">
        <v>457</v>
      </c>
      <c r="B440" s="53" t="s">
        <v>212</v>
      </c>
      <c r="C440" s="53" t="s">
        <v>44</v>
      </c>
      <c r="D440" s="53" t="s">
        <v>50</v>
      </c>
      <c r="E440" s="53" t="s">
        <v>1025</v>
      </c>
      <c r="F440" s="53" t="s">
        <v>1026</v>
      </c>
      <c r="G440" s="53" t="s">
        <v>1027</v>
      </c>
      <c r="H440" s="53" t="s">
        <v>42</v>
      </c>
      <c r="I440" s="53" t="s">
        <v>218</v>
      </c>
      <c r="J440" s="52">
        <f>COUNTIF($I$2:I440,I440)</f>
        <v>12</v>
      </c>
      <c r="K440" s="53"/>
    </row>
    <row r="441" spans="1:11" s="55" customFormat="1" x14ac:dyDescent="0.2">
      <c r="A441" s="52">
        <v>458</v>
      </c>
      <c r="B441" s="53" t="s">
        <v>212</v>
      </c>
      <c r="C441" s="53" t="s">
        <v>44</v>
      </c>
      <c r="D441" s="53" t="s">
        <v>50</v>
      </c>
      <c r="E441" s="53" t="s">
        <v>1025</v>
      </c>
      <c r="F441" s="53" t="s">
        <v>1028</v>
      </c>
      <c r="G441" s="53" t="s">
        <v>1029</v>
      </c>
      <c r="H441" s="53" t="s">
        <v>42</v>
      </c>
      <c r="I441" s="53" t="s">
        <v>218</v>
      </c>
      <c r="J441" s="52">
        <f>COUNTIF($I$2:I441,I441)</f>
        <v>13</v>
      </c>
      <c r="K441" s="53"/>
    </row>
    <row r="442" spans="1:11" s="55" customFormat="1" x14ac:dyDescent="0.2">
      <c r="A442" s="52">
        <v>459</v>
      </c>
      <c r="B442" s="53" t="s">
        <v>212</v>
      </c>
      <c r="C442" s="53" t="s">
        <v>44</v>
      </c>
      <c r="D442" s="53" t="s">
        <v>50</v>
      </c>
      <c r="E442" s="53" t="s">
        <v>181</v>
      </c>
      <c r="F442" s="53" t="s">
        <v>194</v>
      </c>
      <c r="G442" s="53" t="s">
        <v>195</v>
      </c>
      <c r="H442" s="53" t="s">
        <v>42</v>
      </c>
      <c r="I442" s="53" t="s">
        <v>218</v>
      </c>
      <c r="J442" s="52">
        <f>COUNTIF($I$2:I442,I442)</f>
        <v>14</v>
      </c>
      <c r="K442" s="53"/>
    </row>
    <row r="443" spans="1:11" s="55" customFormat="1" x14ac:dyDescent="0.2">
      <c r="A443" s="52">
        <v>460</v>
      </c>
      <c r="B443" s="53" t="s">
        <v>212</v>
      </c>
      <c r="C443" s="53" t="s">
        <v>44</v>
      </c>
      <c r="D443" s="53" t="s">
        <v>50</v>
      </c>
      <c r="E443" s="53" t="s">
        <v>181</v>
      </c>
      <c r="F443" s="53" t="s">
        <v>200</v>
      </c>
      <c r="G443" s="53" t="s">
        <v>201</v>
      </c>
      <c r="H443" s="53" t="s">
        <v>42</v>
      </c>
      <c r="I443" s="53" t="s">
        <v>218</v>
      </c>
      <c r="J443" s="52">
        <f>COUNTIF($I$2:I443,I443)</f>
        <v>15</v>
      </c>
      <c r="K443" s="53"/>
    </row>
    <row r="444" spans="1:11" s="55" customFormat="1" x14ac:dyDescent="0.2">
      <c r="A444" s="52">
        <v>461</v>
      </c>
      <c r="B444" s="53" t="s">
        <v>212</v>
      </c>
      <c r="C444" s="53" t="s">
        <v>44</v>
      </c>
      <c r="D444" s="53" t="s">
        <v>50</v>
      </c>
      <c r="E444" s="53" t="s">
        <v>181</v>
      </c>
      <c r="F444" s="53" t="s">
        <v>1030</v>
      </c>
      <c r="G444" s="53" t="s">
        <v>1031</v>
      </c>
      <c r="H444" s="53" t="s">
        <v>42</v>
      </c>
      <c r="I444" s="53" t="s">
        <v>218</v>
      </c>
      <c r="J444" s="52">
        <f>COUNTIF($I$2:I444,I444)</f>
        <v>16</v>
      </c>
      <c r="K444" s="53"/>
    </row>
    <row r="445" spans="1:11" s="55" customFormat="1" x14ac:dyDescent="0.2">
      <c r="A445" s="52">
        <v>462</v>
      </c>
      <c r="B445" s="53" t="s">
        <v>212</v>
      </c>
      <c r="C445" s="53" t="s">
        <v>44</v>
      </c>
      <c r="D445" s="53" t="s">
        <v>50</v>
      </c>
      <c r="E445" s="53" t="s">
        <v>181</v>
      </c>
      <c r="F445" s="53" t="s">
        <v>1032</v>
      </c>
      <c r="G445" s="53" t="s">
        <v>1033</v>
      </c>
      <c r="H445" s="53" t="s">
        <v>42</v>
      </c>
      <c r="I445" s="53" t="s">
        <v>218</v>
      </c>
      <c r="J445" s="52">
        <f>COUNTIF($I$2:I445,I445)</f>
        <v>17</v>
      </c>
      <c r="K445" s="53"/>
    </row>
    <row r="446" spans="1:11" s="55" customFormat="1" x14ac:dyDescent="0.2">
      <c r="A446" s="52">
        <v>463</v>
      </c>
      <c r="B446" s="53" t="s">
        <v>212</v>
      </c>
      <c r="C446" s="53" t="s">
        <v>44</v>
      </c>
      <c r="D446" s="53" t="s">
        <v>50</v>
      </c>
      <c r="E446" s="53" t="s">
        <v>203</v>
      </c>
      <c r="F446" s="53" t="s">
        <v>1034</v>
      </c>
      <c r="G446" s="53" t="s">
        <v>1035</v>
      </c>
      <c r="H446" s="53" t="s">
        <v>42</v>
      </c>
      <c r="I446" s="53" t="s">
        <v>218</v>
      </c>
      <c r="J446" s="52">
        <f>COUNTIF($I$2:I446,I446)</f>
        <v>18</v>
      </c>
      <c r="K446" s="53"/>
    </row>
    <row r="447" spans="1:11" s="55" customFormat="1" x14ac:dyDescent="0.2">
      <c r="A447" s="52">
        <v>464</v>
      </c>
      <c r="B447" s="53" t="s">
        <v>212</v>
      </c>
      <c r="C447" s="53" t="s">
        <v>44</v>
      </c>
      <c r="D447" s="53" t="s">
        <v>50</v>
      </c>
      <c r="E447" s="53" t="s">
        <v>203</v>
      </c>
      <c r="F447" s="53" t="s">
        <v>1036</v>
      </c>
      <c r="G447" s="53" t="s">
        <v>1037</v>
      </c>
      <c r="H447" s="53" t="s">
        <v>42</v>
      </c>
      <c r="I447" s="53" t="s">
        <v>218</v>
      </c>
      <c r="J447" s="52">
        <f>COUNTIF($I$2:I447,I447)</f>
        <v>19</v>
      </c>
      <c r="K447" s="53"/>
    </row>
    <row r="448" spans="1:11" s="55" customFormat="1" x14ac:dyDescent="0.2">
      <c r="A448" s="52">
        <v>465</v>
      </c>
      <c r="B448" s="53" t="s">
        <v>212</v>
      </c>
      <c r="C448" s="53" t="s">
        <v>44</v>
      </c>
      <c r="D448" s="53" t="s">
        <v>50</v>
      </c>
      <c r="E448" s="53" t="s">
        <v>203</v>
      </c>
      <c r="F448" s="53" t="s">
        <v>1038</v>
      </c>
      <c r="G448" s="53" t="s">
        <v>1039</v>
      </c>
      <c r="H448" s="53" t="s">
        <v>42</v>
      </c>
      <c r="I448" s="53" t="s">
        <v>218</v>
      </c>
      <c r="J448" s="52">
        <f>COUNTIF($I$2:I448,I448)</f>
        <v>20</v>
      </c>
      <c r="K448" s="53"/>
    </row>
    <row r="449" spans="1:11" s="55" customFormat="1" x14ac:dyDescent="0.2">
      <c r="A449" s="52">
        <v>466</v>
      </c>
      <c r="B449" s="53" t="s">
        <v>212</v>
      </c>
      <c r="C449" s="53" t="s">
        <v>44</v>
      </c>
      <c r="D449" s="53" t="s">
        <v>50</v>
      </c>
      <c r="E449" s="53" t="s">
        <v>203</v>
      </c>
      <c r="F449" s="53" t="s">
        <v>216</v>
      </c>
      <c r="G449" s="53" t="s">
        <v>217</v>
      </c>
      <c r="H449" s="53" t="s">
        <v>42</v>
      </c>
      <c r="I449" s="53" t="s">
        <v>218</v>
      </c>
      <c r="J449" s="52">
        <f>COUNTIF($I$2:I449,I449)</f>
        <v>21</v>
      </c>
      <c r="K449" s="53"/>
    </row>
    <row r="450" spans="1:11" s="55" customFormat="1" x14ac:dyDescent="0.2">
      <c r="A450" s="52">
        <v>467</v>
      </c>
      <c r="B450" s="53" t="s">
        <v>212</v>
      </c>
      <c r="C450" s="53" t="s">
        <v>44</v>
      </c>
      <c r="D450" s="53" t="s">
        <v>50</v>
      </c>
      <c r="E450" s="53" t="s">
        <v>203</v>
      </c>
      <c r="F450" s="53" t="s">
        <v>1040</v>
      </c>
      <c r="G450" s="53" t="s">
        <v>1041</v>
      </c>
      <c r="H450" s="53" t="s">
        <v>42</v>
      </c>
      <c r="I450" s="53" t="s">
        <v>218</v>
      </c>
      <c r="J450" s="52">
        <f>COUNTIF($I$2:I450,I450)</f>
        <v>22</v>
      </c>
      <c r="K450" s="53"/>
    </row>
    <row r="451" spans="1:11" s="55" customFormat="1" x14ac:dyDescent="0.2">
      <c r="A451" s="52">
        <v>468</v>
      </c>
      <c r="B451" s="53" t="s">
        <v>212</v>
      </c>
      <c r="C451" s="53" t="s">
        <v>44</v>
      </c>
      <c r="D451" s="53" t="s">
        <v>50</v>
      </c>
      <c r="E451" s="53" t="s">
        <v>222</v>
      </c>
      <c r="F451" s="53" t="s">
        <v>1042</v>
      </c>
      <c r="G451" s="53" t="s">
        <v>1043</v>
      </c>
      <c r="H451" s="53" t="s">
        <v>42</v>
      </c>
      <c r="I451" s="53" t="s">
        <v>218</v>
      </c>
      <c r="J451" s="52">
        <f>COUNTIF($I$2:I451,I451)</f>
        <v>23</v>
      </c>
      <c r="K451" s="53"/>
    </row>
    <row r="452" spans="1:11" s="55" customFormat="1" x14ac:dyDescent="0.2">
      <c r="A452" s="52">
        <v>469</v>
      </c>
      <c r="B452" s="53" t="s">
        <v>212</v>
      </c>
      <c r="C452" s="53" t="s">
        <v>44</v>
      </c>
      <c r="D452" s="53" t="s">
        <v>50</v>
      </c>
      <c r="E452" s="53" t="s">
        <v>146</v>
      </c>
      <c r="F452" s="53" t="s">
        <v>147</v>
      </c>
      <c r="G452" s="53" t="s">
        <v>148</v>
      </c>
      <c r="H452" s="53" t="s">
        <v>42</v>
      </c>
      <c r="I452" s="53" t="s">
        <v>218</v>
      </c>
      <c r="J452" s="52">
        <f>COUNTIF($I$2:I452,I452)</f>
        <v>24</v>
      </c>
      <c r="K452" s="53"/>
    </row>
    <row r="453" spans="1:11" s="55" customFormat="1" x14ac:dyDescent="0.2">
      <c r="A453" s="52">
        <v>470</v>
      </c>
      <c r="B453" s="53" t="s">
        <v>212</v>
      </c>
      <c r="C453" s="53" t="s">
        <v>44</v>
      </c>
      <c r="D453" s="53" t="s">
        <v>50</v>
      </c>
      <c r="E453" s="53" t="s">
        <v>146</v>
      </c>
      <c r="F453" s="53" t="s">
        <v>1044</v>
      </c>
      <c r="G453" s="53" t="s">
        <v>1045</v>
      </c>
      <c r="H453" s="53" t="s">
        <v>42</v>
      </c>
      <c r="I453" s="53" t="s">
        <v>218</v>
      </c>
      <c r="J453" s="52">
        <f>COUNTIF($I$2:I453,I453)</f>
        <v>25</v>
      </c>
      <c r="K453" s="53"/>
    </row>
    <row r="454" spans="1:11" s="55" customFormat="1" x14ac:dyDescent="0.2">
      <c r="A454" s="52">
        <v>471</v>
      </c>
      <c r="B454" s="53" t="s">
        <v>212</v>
      </c>
      <c r="C454" s="53" t="s">
        <v>1046</v>
      </c>
      <c r="D454" s="53" t="s">
        <v>50</v>
      </c>
      <c r="E454" s="53" t="s">
        <v>1047</v>
      </c>
      <c r="F454" s="53" t="s">
        <v>1048</v>
      </c>
      <c r="G454" s="53" t="s">
        <v>1049</v>
      </c>
      <c r="H454" s="53" t="s">
        <v>42</v>
      </c>
      <c r="I454" s="53" t="s">
        <v>218</v>
      </c>
      <c r="J454" s="52">
        <f>COUNTIF($I$2:I454,I454)</f>
        <v>26</v>
      </c>
      <c r="K454" s="53"/>
    </row>
    <row r="455" spans="1:11" s="55" customFormat="1" x14ac:dyDescent="0.2">
      <c r="A455" s="52">
        <v>472</v>
      </c>
      <c r="B455" s="53" t="s">
        <v>212</v>
      </c>
      <c r="C455" s="53" t="s">
        <v>1046</v>
      </c>
      <c r="D455" s="53" t="s">
        <v>50</v>
      </c>
      <c r="E455" s="53" t="s">
        <v>1047</v>
      </c>
      <c r="F455" s="53" t="s">
        <v>1050</v>
      </c>
      <c r="G455" s="53" t="s">
        <v>1051</v>
      </c>
      <c r="H455" s="53" t="s">
        <v>42</v>
      </c>
      <c r="I455" s="53" t="s">
        <v>218</v>
      </c>
      <c r="J455" s="52">
        <f>COUNTIF($I$2:I455,I455)</f>
        <v>27</v>
      </c>
      <c r="K455" s="53"/>
    </row>
    <row r="456" spans="1:11" s="55" customFormat="1" x14ac:dyDescent="0.2">
      <c r="A456" s="52">
        <v>473</v>
      </c>
      <c r="B456" s="53" t="s">
        <v>212</v>
      </c>
      <c r="C456" s="53" t="s">
        <v>1046</v>
      </c>
      <c r="D456" s="53" t="s">
        <v>50</v>
      </c>
      <c r="E456" s="53" t="s">
        <v>1052</v>
      </c>
      <c r="F456" s="53" t="s">
        <v>1053</v>
      </c>
      <c r="G456" s="53" t="s">
        <v>1054</v>
      </c>
      <c r="H456" s="53" t="s">
        <v>42</v>
      </c>
      <c r="I456" s="53" t="s">
        <v>218</v>
      </c>
      <c r="J456" s="52">
        <f>COUNTIF($I$2:I456,I456)</f>
        <v>28</v>
      </c>
      <c r="K456" s="53"/>
    </row>
    <row r="457" spans="1:11" s="66" customFormat="1" x14ac:dyDescent="0.2">
      <c r="A457" s="52">
        <v>474</v>
      </c>
      <c r="B457" s="53" t="s">
        <v>212</v>
      </c>
      <c r="C457" s="53" t="s">
        <v>1046</v>
      </c>
      <c r="D457" s="53" t="s">
        <v>50</v>
      </c>
      <c r="E457" s="53" t="s">
        <v>1052</v>
      </c>
      <c r="F457" s="53" t="s">
        <v>1055</v>
      </c>
      <c r="G457" s="53" t="s">
        <v>1056</v>
      </c>
      <c r="H457" s="53" t="s">
        <v>42</v>
      </c>
      <c r="I457" s="53" t="s">
        <v>218</v>
      </c>
      <c r="J457" s="52">
        <f>COUNTIF($I$2:I457,I457)</f>
        <v>29</v>
      </c>
      <c r="K457" s="53"/>
    </row>
    <row r="458" spans="1:11" s="66" customFormat="1" x14ac:dyDescent="0.2">
      <c r="A458" s="52">
        <v>475</v>
      </c>
      <c r="B458" s="53" t="s">
        <v>212</v>
      </c>
      <c r="C458" s="53" t="s">
        <v>1046</v>
      </c>
      <c r="D458" s="53" t="s">
        <v>50</v>
      </c>
      <c r="E458" s="53" t="s">
        <v>1052</v>
      </c>
      <c r="F458" s="53" t="s">
        <v>1057</v>
      </c>
      <c r="G458" s="53" t="s">
        <v>1058</v>
      </c>
      <c r="H458" s="53" t="s">
        <v>42</v>
      </c>
      <c r="I458" s="53" t="s">
        <v>218</v>
      </c>
      <c r="J458" s="52">
        <f>COUNTIF($I$2:I458,I458)</f>
        <v>30</v>
      </c>
      <c r="K458" s="53"/>
    </row>
    <row r="459" spans="1:11" s="66" customFormat="1" x14ac:dyDescent="0.2">
      <c r="A459" s="52">
        <v>476</v>
      </c>
      <c r="B459" s="53" t="s">
        <v>212</v>
      </c>
      <c r="C459" s="53" t="s">
        <v>1046</v>
      </c>
      <c r="D459" s="53" t="s">
        <v>50</v>
      </c>
      <c r="E459" s="53" t="s">
        <v>1052</v>
      </c>
      <c r="F459" s="53" t="s">
        <v>1059</v>
      </c>
      <c r="G459" s="53" t="s">
        <v>1060</v>
      </c>
      <c r="H459" s="53" t="s">
        <v>42</v>
      </c>
      <c r="I459" s="53" t="s">
        <v>218</v>
      </c>
      <c r="J459" s="52">
        <f>COUNTIF($I$2:I459,I459)</f>
        <v>31</v>
      </c>
      <c r="K459" s="53"/>
    </row>
    <row r="460" spans="1:11" s="66" customFormat="1" x14ac:dyDescent="0.2">
      <c r="A460" s="52">
        <v>477</v>
      </c>
      <c r="B460" s="53" t="s">
        <v>212</v>
      </c>
      <c r="C460" s="53" t="s">
        <v>1046</v>
      </c>
      <c r="D460" s="53" t="s">
        <v>50</v>
      </c>
      <c r="E460" s="53" t="s">
        <v>1061</v>
      </c>
      <c r="F460" s="53" t="s">
        <v>1062</v>
      </c>
      <c r="G460" s="53" t="s">
        <v>1063</v>
      </c>
      <c r="H460" s="53" t="s">
        <v>42</v>
      </c>
      <c r="I460" s="53" t="s">
        <v>218</v>
      </c>
      <c r="J460" s="52">
        <f>COUNTIF($I$2:I460,I460)</f>
        <v>32</v>
      </c>
      <c r="K460" s="53"/>
    </row>
    <row r="461" spans="1:11" s="66" customFormat="1" x14ac:dyDescent="0.2">
      <c r="A461" s="52">
        <v>478</v>
      </c>
      <c r="B461" s="53" t="s">
        <v>212</v>
      </c>
      <c r="C461" s="53" t="s">
        <v>1046</v>
      </c>
      <c r="D461" s="53" t="s">
        <v>50</v>
      </c>
      <c r="E461" s="53" t="s">
        <v>1064</v>
      </c>
      <c r="F461" s="53" t="s">
        <v>1065</v>
      </c>
      <c r="G461" s="53" t="s">
        <v>1066</v>
      </c>
      <c r="H461" s="53" t="s">
        <v>42</v>
      </c>
      <c r="I461" s="53" t="s">
        <v>218</v>
      </c>
      <c r="J461" s="52">
        <f>COUNTIF($I$2:I461,I461)</f>
        <v>33</v>
      </c>
      <c r="K461" s="53"/>
    </row>
    <row r="462" spans="1:11" s="66" customFormat="1" x14ac:dyDescent="0.2">
      <c r="A462" s="52">
        <v>479</v>
      </c>
      <c r="B462" s="53" t="s">
        <v>212</v>
      </c>
      <c r="C462" s="53" t="s">
        <v>1046</v>
      </c>
      <c r="D462" s="53" t="s">
        <v>50</v>
      </c>
      <c r="E462" s="53" t="s">
        <v>1064</v>
      </c>
      <c r="F462" s="53" t="s">
        <v>1067</v>
      </c>
      <c r="G462" s="53" t="s">
        <v>1068</v>
      </c>
      <c r="H462" s="53" t="s">
        <v>42</v>
      </c>
      <c r="I462" s="53" t="s">
        <v>218</v>
      </c>
      <c r="J462" s="52">
        <f>COUNTIF($I$2:I462,I462)</f>
        <v>34</v>
      </c>
      <c r="K462" s="53"/>
    </row>
    <row r="463" spans="1:11" s="66" customFormat="1" x14ac:dyDescent="0.2">
      <c r="A463" s="52">
        <v>480</v>
      </c>
      <c r="B463" s="53" t="s">
        <v>212</v>
      </c>
      <c r="C463" s="53" t="s">
        <v>1046</v>
      </c>
      <c r="D463" s="53" t="s">
        <v>50</v>
      </c>
      <c r="E463" s="53" t="s">
        <v>555</v>
      </c>
      <c r="F463" s="53" t="s">
        <v>556</v>
      </c>
      <c r="G463" s="53" t="s">
        <v>557</v>
      </c>
      <c r="H463" s="53" t="s">
        <v>42</v>
      </c>
      <c r="I463" s="53" t="s">
        <v>218</v>
      </c>
      <c r="J463" s="52">
        <f>COUNTIF($I$2:I463,I463)</f>
        <v>35</v>
      </c>
      <c r="K463" s="53"/>
    </row>
    <row r="464" spans="1:11" s="66" customFormat="1" x14ac:dyDescent="0.2">
      <c r="A464" s="52">
        <v>481</v>
      </c>
      <c r="B464" s="53" t="s">
        <v>212</v>
      </c>
      <c r="C464" s="53" t="s">
        <v>1046</v>
      </c>
      <c r="D464" s="53" t="s">
        <v>50</v>
      </c>
      <c r="E464" s="53" t="s">
        <v>555</v>
      </c>
      <c r="F464" s="53" t="s">
        <v>558</v>
      </c>
      <c r="G464" s="53" t="s">
        <v>559</v>
      </c>
      <c r="H464" s="53" t="s">
        <v>42</v>
      </c>
      <c r="I464" s="53" t="s">
        <v>218</v>
      </c>
      <c r="J464" s="52">
        <f>COUNTIF($I$2:I464,I464)</f>
        <v>36</v>
      </c>
      <c r="K464" s="53"/>
    </row>
    <row r="465" spans="1:11" s="66" customFormat="1" x14ac:dyDescent="0.2">
      <c r="A465" s="52">
        <v>482</v>
      </c>
      <c r="B465" s="53" t="s">
        <v>212</v>
      </c>
      <c r="C465" s="53" t="s">
        <v>1046</v>
      </c>
      <c r="D465" s="53" t="s">
        <v>50</v>
      </c>
      <c r="E465" s="53" t="s">
        <v>1069</v>
      </c>
      <c r="F465" s="53" t="s">
        <v>1070</v>
      </c>
      <c r="G465" s="53" t="s">
        <v>1071</v>
      </c>
      <c r="H465" s="53" t="s">
        <v>42</v>
      </c>
      <c r="I465" s="53" t="s">
        <v>218</v>
      </c>
      <c r="J465" s="52">
        <f>COUNTIF($I$2:I465,I465)</f>
        <v>37</v>
      </c>
      <c r="K465" s="53"/>
    </row>
    <row r="466" spans="1:11" s="66" customFormat="1" x14ac:dyDescent="0.2">
      <c r="A466" s="52">
        <v>483</v>
      </c>
      <c r="B466" s="53" t="s">
        <v>212</v>
      </c>
      <c r="C466" s="53" t="s">
        <v>1046</v>
      </c>
      <c r="D466" s="53" t="s">
        <v>50</v>
      </c>
      <c r="E466" s="53" t="s">
        <v>1069</v>
      </c>
      <c r="F466" s="53" t="s">
        <v>1072</v>
      </c>
      <c r="G466" s="53" t="s">
        <v>1073</v>
      </c>
      <c r="H466" s="53" t="s">
        <v>42</v>
      </c>
      <c r="I466" s="53" t="s">
        <v>218</v>
      </c>
      <c r="J466" s="52">
        <f>COUNTIF($I$2:I466,I466)</f>
        <v>38</v>
      </c>
      <c r="K466" s="53"/>
    </row>
    <row r="467" spans="1:11" s="66" customFormat="1" x14ac:dyDescent="0.2">
      <c r="A467" s="52">
        <v>484</v>
      </c>
      <c r="B467" s="53" t="s">
        <v>212</v>
      </c>
      <c r="C467" s="53" t="s">
        <v>1046</v>
      </c>
      <c r="D467" s="53" t="s">
        <v>50</v>
      </c>
      <c r="E467" s="53" t="s">
        <v>1069</v>
      </c>
      <c r="F467" s="53" t="s">
        <v>1074</v>
      </c>
      <c r="G467" s="53" t="s">
        <v>1075</v>
      </c>
      <c r="H467" s="53" t="s">
        <v>42</v>
      </c>
      <c r="I467" s="53" t="s">
        <v>218</v>
      </c>
      <c r="J467" s="52">
        <f>COUNTIF($I$2:I467,I467)</f>
        <v>39</v>
      </c>
      <c r="K467" s="53"/>
    </row>
    <row r="468" spans="1:11" s="66" customFormat="1" x14ac:dyDescent="0.2">
      <c r="A468" s="52">
        <v>485</v>
      </c>
      <c r="B468" s="53" t="s">
        <v>212</v>
      </c>
      <c r="C468" s="53" t="s">
        <v>919</v>
      </c>
      <c r="D468" s="53" t="s">
        <v>50</v>
      </c>
      <c r="E468" s="53" t="s">
        <v>567</v>
      </c>
      <c r="F468" s="53" t="s">
        <v>1076</v>
      </c>
      <c r="G468" s="53" t="s">
        <v>1077</v>
      </c>
      <c r="H468" s="53" t="s">
        <v>42</v>
      </c>
      <c r="I468" s="53" t="s">
        <v>218</v>
      </c>
      <c r="J468" s="52">
        <f>COUNTIF($I$2:I468,I468)</f>
        <v>40</v>
      </c>
      <c r="K468" s="53"/>
    </row>
    <row r="469" spans="1:11" s="55" customFormat="1" x14ac:dyDescent="0.2">
      <c r="A469" s="52">
        <v>486</v>
      </c>
      <c r="B469" s="53" t="s">
        <v>212</v>
      </c>
      <c r="C469" s="53" t="s">
        <v>919</v>
      </c>
      <c r="D469" s="53" t="s">
        <v>50</v>
      </c>
      <c r="E469" s="53" t="s">
        <v>567</v>
      </c>
      <c r="F469" s="53" t="s">
        <v>568</v>
      </c>
      <c r="G469" s="53" t="s">
        <v>569</v>
      </c>
      <c r="H469" s="53" t="s">
        <v>42</v>
      </c>
      <c r="I469" s="53" t="s">
        <v>218</v>
      </c>
      <c r="J469" s="52">
        <f>COUNTIF($I$2:I469,I469)</f>
        <v>41</v>
      </c>
      <c r="K469" s="53"/>
    </row>
    <row r="470" spans="1:11" s="55" customFormat="1" x14ac:dyDescent="0.2">
      <c r="A470" s="52">
        <v>487</v>
      </c>
      <c r="B470" s="53" t="s">
        <v>212</v>
      </c>
      <c r="C470" s="53" t="s">
        <v>919</v>
      </c>
      <c r="D470" s="53" t="s">
        <v>50</v>
      </c>
      <c r="E470" s="53" t="s">
        <v>1078</v>
      </c>
      <c r="F470" s="53" t="s">
        <v>1079</v>
      </c>
      <c r="G470" s="53" t="s">
        <v>1080</v>
      </c>
      <c r="H470" s="53" t="s">
        <v>42</v>
      </c>
      <c r="I470" s="53" t="s">
        <v>218</v>
      </c>
      <c r="J470" s="52">
        <f>COUNTIF($I$2:I470,I470)</f>
        <v>42</v>
      </c>
      <c r="K470" s="53"/>
    </row>
    <row r="471" spans="1:11" s="55" customFormat="1" x14ac:dyDescent="0.2">
      <c r="A471" s="52">
        <v>488</v>
      </c>
      <c r="B471" s="53" t="s">
        <v>212</v>
      </c>
      <c r="C471" s="53" t="s">
        <v>919</v>
      </c>
      <c r="D471" s="53" t="s">
        <v>50</v>
      </c>
      <c r="E471" s="53" t="s">
        <v>570</v>
      </c>
      <c r="F471" s="53" t="s">
        <v>575</v>
      </c>
      <c r="G471" s="53" t="s">
        <v>576</v>
      </c>
      <c r="H471" s="53" t="s">
        <v>42</v>
      </c>
      <c r="I471" s="53" t="s">
        <v>218</v>
      </c>
      <c r="J471" s="52">
        <f>COUNTIF($I$2:I471,I471)</f>
        <v>43</v>
      </c>
      <c r="K471" s="53"/>
    </row>
    <row r="472" spans="1:11" s="55" customFormat="1" x14ac:dyDescent="0.2">
      <c r="A472" s="52">
        <v>489</v>
      </c>
      <c r="B472" s="53" t="s">
        <v>212</v>
      </c>
      <c r="C472" s="53" t="s">
        <v>919</v>
      </c>
      <c r="D472" s="53" t="s">
        <v>50</v>
      </c>
      <c r="E472" s="53" t="s">
        <v>1081</v>
      </c>
      <c r="F472" s="53" t="s">
        <v>1082</v>
      </c>
      <c r="G472" s="53" t="s">
        <v>1083</v>
      </c>
      <c r="H472" s="53" t="s">
        <v>42</v>
      </c>
      <c r="I472" s="53" t="s">
        <v>218</v>
      </c>
      <c r="J472" s="52">
        <f>COUNTIF($I$2:I472,I472)</f>
        <v>44</v>
      </c>
      <c r="K472" s="53"/>
    </row>
    <row r="473" spans="1:11" s="55" customFormat="1" x14ac:dyDescent="0.2">
      <c r="A473" s="52">
        <v>490</v>
      </c>
      <c r="B473" s="53" t="s">
        <v>212</v>
      </c>
      <c r="C473" s="53" t="s">
        <v>919</v>
      </c>
      <c r="D473" s="53" t="s">
        <v>50</v>
      </c>
      <c r="E473" s="53" t="s">
        <v>1084</v>
      </c>
      <c r="F473" s="53" t="s">
        <v>1085</v>
      </c>
      <c r="G473" s="53" t="s">
        <v>1086</v>
      </c>
      <c r="H473" s="53" t="s">
        <v>42</v>
      </c>
      <c r="I473" s="53" t="s">
        <v>218</v>
      </c>
      <c r="J473" s="52">
        <f>COUNTIF($I$2:I473,I473)</f>
        <v>45</v>
      </c>
      <c r="K473" s="53"/>
    </row>
    <row r="474" spans="1:11" s="55" customFormat="1" x14ac:dyDescent="0.2">
      <c r="A474" s="52">
        <v>491</v>
      </c>
      <c r="B474" s="53" t="s">
        <v>212</v>
      </c>
      <c r="C474" s="53" t="s">
        <v>1087</v>
      </c>
      <c r="D474" s="53" t="s">
        <v>50</v>
      </c>
      <c r="E474" s="53" t="s">
        <v>1088</v>
      </c>
      <c r="F474" s="53" t="s">
        <v>1089</v>
      </c>
      <c r="G474" s="53" t="s">
        <v>1090</v>
      </c>
      <c r="H474" s="53" t="s">
        <v>42</v>
      </c>
      <c r="I474" s="53" t="s">
        <v>218</v>
      </c>
      <c r="J474" s="52">
        <f>COUNTIF($I$2:I474,I474)</f>
        <v>46</v>
      </c>
      <c r="K474" s="53"/>
    </row>
    <row r="475" spans="1:11" s="55" customFormat="1" x14ac:dyDescent="0.2">
      <c r="A475" s="52">
        <v>492</v>
      </c>
      <c r="B475" s="53" t="s">
        <v>212</v>
      </c>
      <c r="C475" s="53" t="s">
        <v>1087</v>
      </c>
      <c r="D475" s="53" t="s">
        <v>50</v>
      </c>
      <c r="E475" s="53" t="s">
        <v>641</v>
      </c>
      <c r="F475" s="53" t="s">
        <v>642</v>
      </c>
      <c r="G475" s="53" t="s">
        <v>643</v>
      </c>
      <c r="H475" s="53" t="s">
        <v>42</v>
      </c>
      <c r="I475" s="53" t="s">
        <v>218</v>
      </c>
      <c r="J475" s="52">
        <f>COUNTIF($I$2:I475,I475)</f>
        <v>47</v>
      </c>
      <c r="K475" s="53"/>
    </row>
    <row r="476" spans="1:11" s="55" customFormat="1" x14ac:dyDescent="0.2">
      <c r="A476" s="52">
        <v>493</v>
      </c>
      <c r="B476" s="53" t="s">
        <v>212</v>
      </c>
      <c r="C476" s="53" t="s">
        <v>1087</v>
      </c>
      <c r="D476" s="53" t="s">
        <v>50</v>
      </c>
      <c r="E476" s="53" t="s">
        <v>1091</v>
      </c>
      <c r="F476" s="53" t="s">
        <v>1092</v>
      </c>
      <c r="G476" s="53" t="s">
        <v>1093</v>
      </c>
      <c r="H476" s="53" t="s">
        <v>42</v>
      </c>
      <c r="I476" s="53" t="s">
        <v>218</v>
      </c>
      <c r="J476" s="52">
        <f>COUNTIF($I$2:I476,I476)</f>
        <v>48</v>
      </c>
      <c r="K476" s="53"/>
    </row>
    <row r="477" spans="1:11" s="55" customFormat="1" x14ac:dyDescent="0.2">
      <c r="A477" s="52">
        <v>494</v>
      </c>
      <c r="B477" s="53" t="s">
        <v>212</v>
      </c>
      <c r="C477" s="53" t="s">
        <v>842</v>
      </c>
      <c r="D477" s="53" t="s">
        <v>50</v>
      </c>
      <c r="E477" s="53" t="s">
        <v>663</v>
      </c>
      <c r="F477" s="53" t="s">
        <v>664</v>
      </c>
      <c r="G477" s="53" t="s">
        <v>665</v>
      </c>
      <c r="H477" s="53" t="s">
        <v>42</v>
      </c>
      <c r="I477" s="53" t="s">
        <v>218</v>
      </c>
      <c r="J477" s="52">
        <f>COUNTIF($I$2:I477,I477)</f>
        <v>49</v>
      </c>
      <c r="K477" s="53"/>
    </row>
    <row r="478" spans="1:11" s="55" customFormat="1" x14ac:dyDescent="0.2">
      <c r="A478" s="52">
        <v>495</v>
      </c>
      <c r="B478" s="53" t="s">
        <v>212</v>
      </c>
      <c r="C478" s="53" t="s">
        <v>842</v>
      </c>
      <c r="D478" s="53" t="s">
        <v>50</v>
      </c>
      <c r="E478" s="53" t="s">
        <v>663</v>
      </c>
      <c r="F478" s="53" t="s">
        <v>1094</v>
      </c>
      <c r="G478" s="53" t="s">
        <v>1095</v>
      </c>
      <c r="H478" s="53" t="s">
        <v>42</v>
      </c>
      <c r="I478" s="53" t="s">
        <v>218</v>
      </c>
      <c r="J478" s="52">
        <f>COUNTIF($I$2:I478,I478)</f>
        <v>50</v>
      </c>
      <c r="K478" s="53"/>
    </row>
    <row r="479" spans="1:11" s="55" customFormat="1" x14ac:dyDescent="0.2">
      <c r="A479" s="52">
        <v>496</v>
      </c>
      <c r="B479" s="53" t="s">
        <v>212</v>
      </c>
      <c r="C479" s="53" t="s">
        <v>842</v>
      </c>
      <c r="D479" s="53" t="s">
        <v>50</v>
      </c>
      <c r="E479" s="53" t="s">
        <v>666</v>
      </c>
      <c r="F479" s="53" t="s">
        <v>673</v>
      </c>
      <c r="G479" s="53" t="s">
        <v>674</v>
      </c>
      <c r="H479" s="53" t="s">
        <v>42</v>
      </c>
      <c r="I479" s="53" t="s">
        <v>218</v>
      </c>
      <c r="J479" s="52">
        <f>COUNTIF($I$2:I479,I479)</f>
        <v>51</v>
      </c>
      <c r="K479" s="53"/>
    </row>
    <row r="480" spans="1:11" s="55" customFormat="1" x14ac:dyDescent="0.2">
      <c r="A480" s="52">
        <v>497</v>
      </c>
      <c r="B480" s="53" t="s">
        <v>212</v>
      </c>
      <c r="C480" s="53" t="s">
        <v>842</v>
      </c>
      <c r="D480" s="53" t="s">
        <v>50</v>
      </c>
      <c r="E480" s="53" t="s">
        <v>677</v>
      </c>
      <c r="F480" s="53" t="s">
        <v>678</v>
      </c>
      <c r="G480" s="53" t="s">
        <v>679</v>
      </c>
      <c r="H480" s="53" t="s">
        <v>42</v>
      </c>
      <c r="I480" s="53" t="s">
        <v>218</v>
      </c>
      <c r="J480" s="52">
        <f>COUNTIF($I$2:I480,I480)</f>
        <v>52</v>
      </c>
      <c r="K480" s="53"/>
    </row>
    <row r="481" spans="1:11" s="55" customFormat="1" x14ac:dyDescent="0.2">
      <c r="A481" s="52">
        <v>498</v>
      </c>
      <c r="B481" s="53" t="s">
        <v>212</v>
      </c>
      <c r="C481" s="53" t="s">
        <v>842</v>
      </c>
      <c r="D481" s="53" t="s">
        <v>50</v>
      </c>
      <c r="E481" s="53" t="s">
        <v>677</v>
      </c>
      <c r="F481" s="53" t="s">
        <v>1096</v>
      </c>
      <c r="G481" s="53" t="s">
        <v>1097</v>
      </c>
      <c r="H481" s="53" t="s">
        <v>42</v>
      </c>
      <c r="I481" s="53" t="s">
        <v>218</v>
      </c>
      <c r="J481" s="52">
        <f>COUNTIF($I$2:I481,I481)</f>
        <v>53</v>
      </c>
      <c r="K481" s="53"/>
    </row>
    <row r="482" spans="1:11" s="55" customFormat="1" x14ac:dyDescent="0.2">
      <c r="A482" s="52">
        <v>499</v>
      </c>
      <c r="B482" s="53" t="s">
        <v>212</v>
      </c>
      <c r="C482" s="53" t="s">
        <v>842</v>
      </c>
      <c r="D482" s="53" t="s">
        <v>50</v>
      </c>
      <c r="E482" s="53" t="s">
        <v>677</v>
      </c>
      <c r="F482" s="53" t="s">
        <v>684</v>
      </c>
      <c r="G482" s="53" t="s">
        <v>685</v>
      </c>
      <c r="H482" s="53" t="s">
        <v>42</v>
      </c>
      <c r="I482" s="53" t="s">
        <v>218</v>
      </c>
      <c r="J482" s="52">
        <f>COUNTIF($I$2:I482,I482)</f>
        <v>54</v>
      </c>
      <c r="K482" s="53"/>
    </row>
    <row r="483" spans="1:11" s="55" customFormat="1" x14ac:dyDescent="0.2">
      <c r="A483" s="52">
        <v>500</v>
      </c>
      <c r="B483" s="53" t="s">
        <v>212</v>
      </c>
      <c r="C483" s="53" t="s">
        <v>842</v>
      </c>
      <c r="D483" s="53" t="s">
        <v>50</v>
      </c>
      <c r="E483" s="53" t="s">
        <v>677</v>
      </c>
      <c r="F483" s="53" t="s">
        <v>1098</v>
      </c>
      <c r="G483" s="53" t="s">
        <v>1099</v>
      </c>
      <c r="H483" s="53" t="s">
        <v>42</v>
      </c>
      <c r="I483" s="53" t="s">
        <v>218</v>
      </c>
      <c r="J483" s="52">
        <f>COUNTIF($I$2:I483,I483)</f>
        <v>55</v>
      </c>
      <c r="K483" s="53"/>
    </row>
    <row r="484" spans="1:11" s="55" customFormat="1" x14ac:dyDescent="0.2">
      <c r="A484" s="52">
        <v>501</v>
      </c>
      <c r="B484" s="53" t="s">
        <v>212</v>
      </c>
      <c r="C484" s="53" t="s">
        <v>842</v>
      </c>
      <c r="D484" s="53" t="s">
        <v>50</v>
      </c>
      <c r="E484" s="53" t="s">
        <v>686</v>
      </c>
      <c r="F484" s="53" t="s">
        <v>693</v>
      </c>
      <c r="G484" s="53" t="s">
        <v>694</v>
      </c>
      <c r="H484" s="53" t="s">
        <v>42</v>
      </c>
      <c r="I484" s="53" t="s">
        <v>218</v>
      </c>
      <c r="J484" s="52">
        <f>COUNTIF($I$2:I484,I484)</f>
        <v>56</v>
      </c>
      <c r="K484" s="53"/>
    </row>
    <row r="485" spans="1:11" s="55" customFormat="1" x14ac:dyDescent="0.2">
      <c r="A485" s="52">
        <v>502</v>
      </c>
      <c r="B485" s="53" t="s">
        <v>212</v>
      </c>
      <c r="C485" s="53" t="s">
        <v>842</v>
      </c>
      <c r="D485" s="53" t="s">
        <v>50</v>
      </c>
      <c r="E485" s="53" t="s">
        <v>686</v>
      </c>
      <c r="F485" s="53" t="s">
        <v>695</v>
      </c>
      <c r="G485" s="53" t="s">
        <v>696</v>
      </c>
      <c r="H485" s="53" t="s">
        <v>42</v>
      </c>
      <c r="I485" s="53" t="s">
        <v>218</v>
      </c>
      <c r="J485" s="52">
        <f>COUNTIF($I$2:I485,I485)</f>
        <v>57</v>
      </c>
      <c r="K485" s="53"/>
    </row>
    <row r="486" spans="1:11" s="55" customFormat="1" x14ac:dyDescent="0.2">
      <c r="A486" s="52">
        <v>503</v>
      </c>
      <c r="B486" s="53" t="s">
        <v>212</v>
      </c>
      <c r="C486" s="53" t="s">
        <v>842</v>
      </c>
      <c r="D486" s="53" t="s">
        <v>50</v>
      </c>
      <c r="E486" s="53" t="s">
        <v>697</v>
      </c>
      <c r="F486" s="53" t="s">
        <v>1100</v>
      </c>
      <c r="G486" s="53" t="s">
        <v>1101</v>
      </c>
      <c r="H486" s="53" t="s">
        <v>42</v>
      </c>
      <c r="I486" s="53" t="s">
        <v>218</v>
      </c>
      <c r="J486" s="52">
        <f>COUNTIF($I$2:I486,I486)</f>
        <v>58</v>
      </c>
      <c r="K486" s="53"/>
    </row>
    <row r="487" spans="1:11" s="55" customFormat="1" x14ac:dyDescent="0.2">
      <c r="A487" s="52">
        <v>504</v>
      </c>
      <c r="B487" s="53" t="s">
        <v>212</v>
      </c>
      <c r="C487" s="53" t="s">
        <v>842</v>
      </c>
      <c r="D487" s="53" t="s">
        <v>50</v>
      </c>
      <c r="E487" s="53" t="s">
        <v>697</v>
      </c>
      <c r="F487" s="53" t="s">
        <v>1102</v>
      </c>
      <c r="G487" s="53" t="s">
        <v>1103</v>
      </c>
      <c r="H487" s="53" t="s">
        <v>42</v>
      </c>
      <c r="I487" s="53" t="s">
        <v>218</v>
      </c>
      <c r="J487" s="52">
        <f>COUNTIF($I$2:I487,I487)</f>
        <v>59</v>
      </c>
      <c r="K487" s="53"/>
    </row>
    <row r="488" spans="1:11" s="55" customFormat="1" x14ac:dyDescent="0.2">
      <c r="A488" s="52">
        <v>505</v>
      </c>
      <c r="B488" s="53" t="s">
        <v>212</v>
      </c>
      <c r="C488" s="53" t="s">
        <v>842</v>
      </c>
      <c r="D488" s="53" t="s">
        <v>50</v>
      </c>
      <c r="E488" s="53" t="s">
        <v>697</v>
      </c>
      <c r="F488" s="53" t="s">
        <v>1104</v>
      </c>
      <c r="G488" s="53" t="s">
        <v>1105</v>
      </c>
      <c r="H488" s="53" t="s">
        <v>42</v>
      </c>
      <c r="I488" s="53" t="s">
        <v>218</v>
      </c>
      <c r="J488" s="52">
        <f>COUNTIF($I$2:I488,I488)</f>
        <v>60</v>
      </c>
      <c r="K488" s="53"/>
    </row>
    <row r="489" spans="1:11" s="55" customFormat="1" x14ac:dyDescent="0.2">
      <c r="A489" s="52">
        <v>506</v>
      </c>
      <c r="B489" s="53" t="s">
        <v>212</v>
      </c>
      <c r="C489" s="53" t="s">
        <v>842</v>
      </c>
      <c r="D489" s="53" t="s">
        <v>50</v>
      </c>
      <c r="E489" s="53" t="s">
        <v>697</v>
      </c>
      <c r="F489" s="53" t="s">
        <v>1106</v>
      </c>
      <c r="G489" s="53" t="s">
        <v>1107</v>
      </c>
      <c r="H489" s="53" t="s">
        <v>42</v>
      </c>
      <c r="I489" s="53" t="s">
        <v>218</v>
      </c>
      <c r="J489" s="52">
        <f>COUNTIF($I$2:I489,I489)</f>
        <v>61</v>
      </c>
      <c r="K489" s="53"/>
    </row>
    <row r="490" spans="1:11" s="55" customFormat="1" x14ac:dyDescent="0.2">
      <c r="A490" s="52">
        <v>507</v>
      </c>
      <c r="B490" s="53" t="s">
        <v>212</v>
      </c>
      <c r="C490" s="53" t="s">
        <v>842</v>
      </c>
      <c r="D490" s="53" t="s">
        <v>50</v>
      </c>
      <c r="E490" s="53" t="s">
        <v>697</v>
      </c>
      <c r="F490" s="53" t="s">
        <v>1108</v>
      </c>
      <c r="G490" s="53" t="s">
        <v>1109</v>
      </c>
      <c r="H490" s="53" t="s">
        <v>42</v>
      </c>
      <c r="I490" s="53" t="s">
        <v>218</v>
      </c>
      <c r="J490" s="52">
        <f>COUNTIF($I$2:I490,I490)</f>
        <v>62</v>
      </c>
      <c r="K490" s="53"/>
    </row>
    <row r="491" spans="1:11" s="55" customFormat="1" x14ac:dyDescent="0.2">
      <c r="A491" s="52">
        <v>508</v>
      </c>
      <c r="B491" s="53" t="s">
        <v>212</v>
      </c>
      <c r="C491" s="53" t="s">
        <v>842</v>
      </c>
      <c r="D491" s="53" t="s">
        <v>50</v>
      </c>
      <c r="E491" s="53" t="s">
        <v>697</v>
      </c>
      <c r="F491" s="53" t="s">
        <v>698</v>
      </c>
      <c r="G491" s="53" t="s">
        <v>699</v>
      </c>
      <c r="H491" s="53" t="s">
        <v>42</v>
      </c>
      <c r="I491" s="53" t="s">
        <v>218</v>
      </c>
      <c r="J491" s="52">
        <f>COUNTIF($I$2:I491,I491)</f>
        <v>63</v>
      </c>
      <c r="K491" s="53"/>
    </row>
    <row r="492" spans="1:11" s="55" customFormat="1" x14ac:dyDescent="0.2">
      <c r="A492" s="52">
        <v>509</v>
      </c>
      <c r="B492" s="53" t="s">
        <v>212</v>
      </c>
      <c r="C492" s="53" t="s">
        <v>842</v>
      </c>
      <c r="D492" s="53" t="s">
        <v>50</v>
      </c>
      <c r="E492" s="53" t="s">
        <v>697</v>
      </c>
      <c r="F492" s="53" t="s">
        <v>704</v>
      </c>
      <c r="G492" s="53" t="s">
        <v>705</v>
      </c>
      <c r="H492" s="53" t="s">
        <v>42</v>
      </c>
      <c r="I492" s="53" t="s">
        <v>218</v>
      </c>
      <c r="J492" s="52">
        <f>COUNTIF($I$2:I492,I492)</f>
        <v>64</v>
      </c>
      <c r="K492" s="53"/>
    </row>
    <row r="493" spans="1:11" s="55" customFormat="1" x14ac:dyDescent="0.2">
      <c r="A493" s="52">
        <v>510</v>
      </c>
      <c r="B493" s="53" t="s">
        <v>212</v>
      </c>
      <c r="C493" s="53" t="s">
        <v>842</v>
      </c>
      <c r="D493" s="53" t="s">
        <v>50</v>
      </c>
      <c r="E493" s="53" t="s">
        <v>697</v>
      </c>
      <c r="F493" s="53" t="s">
        <v>1110</v>
      </c>
      <c r="G493" s="53" t="s">
        <v>1111</v>
      </c>
      <c r="H493" s="53" t="s">
        <v>42</v>
      </c>
      <c r="I493" s="53" t="s">
        <v>218</v>
      </c>
      <c r="J493" s="52">
        <f>COUNTIF($I$2:I493,I493)</f>
        <v>65</v>
      </c>
      <c r="K493" s="53"/>
    </row>
    <row r="494" spans="1:11" s="55" customFormat="1" x14ac:dyDescent="0.2">
      <c r="A494" s="52">
        <v>511</v>
      </c>
      <c r="B494" s="53" t="s">
        <v>212</v>
      </c>
      <c r="C494" s="53" t="s">
        <v>842</v>
      </c>
      <c r="D494" s="53" t="s">
        <v>50</v>
      </c>
      <c r="E494" s="53" t="s">
        <v>697</v>
      </c>
      <c r="F494" s="53" t="s">
        <v>1112</v>
      </c>
      <c r="G494" s="53" t="s">
        <v>1113</v>
      </c>
      <c r="H494" s="53" t="s">
        <v>42</v>
      </c>
      <c r="I494" s="53" t="s">
        <v>218</v>
      </c>
      <c r="J494" s="52">
        <f>COUNTIF($I$2:I494,I494)</f>
        <v>66</v>
      </c>
      <c r="K494" s="53"/>
    </row>
    <row r="495" spans="1:11" s="55" customFormat="1" x14ac:dyDescent="0.2">
      <c r="A495" s="52">
        <v>512</v>
      </c>
      <c r="B495" s="53" t="s">
        <v>212</v>
      </c>
      <c r="C495" s="53" t="s">
        <v>842</v>
      </c>
      <c r="D495" s="53" t="s">
        <v>50</v>
      </c>
      <c r="E495" s="53" t="s">
        <v>708</v>
      </c>
      <c r="F495" s="53" t="s">
        <v>1114</v>
      </c>
      <c r="G495" s="53" t="s">
        <v>1115</v>
      </c>
      <c r="H495" s="53" t="s">
        <v>42</v>
      </c>
      <c r="I495" s="53" t="s">
        <v>218</v>
      </c>
      <c r="J495" s="52">
        <f>COUNTIF($I$2:I495,I495)</f>
        <v>67</v>
      </c>
      <c r="K495" s="53"/>
    </row>
    <row r="496" spans="1:11" s="55" customFormat="1" x14ac:dyDescent="0.2">
      <c r="A496" s="52">
        <v>513</v>
      </c>
      <c r="B496" s="53" t="s">
        <v>212</v>
      </c>
      <c r="C496" s="53" t="s">
        <v>842</v>
      </c>
      <c r="D496" s="53" t="s">
        <v>50</v>
      </c>
      <c r="E496" s="53" t="s">
        <v>1116</v>
      </c>
      <c r="F496" s="53" t="s">
        <v>1117</v>
      </c>
      <c r="G496" s="53" t="s">
        <v>1118</v>
      </c>
      <c r="H496" s="53" t="s">
        <v>42</v>
      </c>
      <c r="I496" s="53" t="s">
        <v>218</v>
      </c>
      <c r="J496" s="52">
        <f>COUNTIF($I$2:I496,I496)</f>
        <v>68</v>
      </c>
      <c r="K496" s="53"/>
    </row>
    <row r="497" spans="1:11" s="55" customFormat="1" x14ac:dyDescent="0.2">
      <c r="A497" s="52">
        <v>514</v>
      </c>
      <c r="B497" s="53" t="s">
        <v>212</v>
      </c>
      <c r="C497" s="53" t="s">
        <v>842</v>
      </c>
      <c r="D497" s="53" t="s">
        <v>50</v>
      </c>
      <c r="E497" s="53" t="s">
        <v>882</v>
      </c>
      <c r="F497" s="53" t="s">
        <v>885</v>
      </c>
      <c r="G497" s="53" t="s">
        <v>886</v>
      </c>
      <c r="H497" s="53" t="s">
        <v>42</v>
      </c>
      <c r="I497" s="53" t="s">
        <v>218</v>
      </c>
      <c r="J497" s="52">
        <f>COUNTIF($I$2:I497,I497)</f>
        <v>69</v>
      </c>
      <c r="K497" s="53"/>
    </row>
    <row r="498" spans="1:11" s="55" customFormat="1" x14ac:dyDescent="0.2">
      <c r="A498" s="52">
        <v>515</v>
      </c>
      <c r="B498" s="53" t="s">
        <v>212</v>
      </c>
      <c r="C498" s="53" t="s">
        <v>842</v>
      </c>
      <c r="D498" s="53" t="s">
        <v>50</v>
      </c>
      <c r="E498" s="53" t="s">
        <v>882</v>
      </c>
      <c r="F498" s="53" t="s">
        <v>1119</v>
      </c>
      <c r="G498" s="53" t="s">
        <v>1120</v>
      </c>
      <c r="H498" s="53" t="s">
        <v>42</v>
      </c>
      <c r="I498" s="53" t="s">
        <v>218</v>
      </c>
      <c r="J498" s="52">
        <f>COUNTIF($I$2:I498,I498)</f>
        <v>70</v>
      </c>
      <c r="K498" s="53"/>
    </row>
    <row r="499" spans="1:11" s="55" customFormat="1" x14ac:dyDescent="0.2">
      <c r="A499" s="52">
        <v>516</v>
      </c>
      <c r="B499" s="53" t="s">
        <v>212</v>
      </c>
      <c r="C499" s="53" t="s">
        <v>842</v>
      </c>
      <c r="D499" s="53" t="s">
        <v>50</v>
      </c>
      <c r="E499" s="53" t="s">
        <v>882</v>
      </c>
      <c r="F499" s="53" t="s">
        <v>1121</v>
      </c>
      <c r="G499" s="53" t="s">
        <v>1122</v>
      </c>
      <c r="H499" s="53" t="s">
        <v>42</v>
      </c>
      <c r="I499" s="53" t="s">
        <v>218</v>
      </c>
      <c r="J499" s="52">
        <f>COUNTIF($I$2:I499,I499)</f>
        <v>71</v>
      </c>
      <c r="K499" s="53"/>
    </row>
    <row r="500" spans="1:11" s="55" customFormat="1" x14ac:dyDescent="0.2">
      <c r="A500" s="52">
        <v>517</v>
      </c>
      <c r="B500" s="53" t="s">
        <v>212</v>
      </c>
      <c r="C500" s="53" t="s">
        <v>842</v>
      </c>
      <c r="D500" s="53" t="s">
        <v>50</v>
      </c>
      <c r="E500" s="53" t="s">
        <v>908</v>
      </c>
      <c r="F500" s="53" t="s">
        <v>1123</v>
      </c>
      <c r="G500" s="53" t="s">
        <v>1124</v>
      </c>
      <c r="H500" s="53" t="s">
        <v>42</v>
      </c>
      <c r="I500" s="53" t="s">
        <v>218</v>
      </c>
      <c r="J500" s="52">
        <f>COUNTIF($I$2:I500,I500)</f>
        <v>72</v>
      </c>
      <c r="K500" s="53"/>
    </row>
    <row r="501" spans="1:11" s="55" customFormat="1" x14ac:dyDescent="0.2">
      <c r="A501" s="52">
        <v>518</v>
      </c>
      <c r="B501" s="53" t="s">
        <v>212</v>
      </c>
      <c r="C501" s="53" t="s">
        <v>842</v>
      </c>
      <c r="D501" s="53" t="s">
        <v>50</v>
      </c>
      <c r="E501" s="53" t="s">
        <v>1125</v>
      </c>
      <c r="F501" s="53" t="s">
        <v>1126</v>
      </c>
      <c r="G501" s="53" t="s">
        <v>1127</v>
      </c>
      <c r="H501" s="53" t="s">
        <v>42</v>
      </c>
      <c r="I501" s="53" t="s">
        <v>218</v>
      </c>
      <c r="J501" s="52">
        <f>COUNTIF($I$2:I501,I501)</f>
        <v>73</v>
      </c>
      <c r="K501" s="53"/>
    </row>
    <row r="502" spans="1:11" s="55" customFormat="1" x14ac:dyDescent="0.2">
      <c r="A502" s="52">
        <v>519</v>
      </c>
      <c r="B502" s="53" t="s">
        <v>212</v>
      </c>
      <c r="C502" s="53" t="s">
        <v>842</v>
      </c>
      <c r="D502" s="53" t="s">
        <v>50</v>
      </c>
      <c r="E502" s="53" t="s">
        <v>711</v>
      </c>
      <c r="F502" s="53" t="s">
        <v>718</v>
      </c>
      <c r="G502" s="53" t="s">
        <v>719</v>
      </c>
      <c r="H502" s="53" t="s">
        <v>42</v>
      </c>
      <c r="I502" s="53" t="s">
        <v>218</v>
      </c>
      <c r="J502" s="52">
        <f>COUNTIF($I$2:I502,I502)</f>
        <v>74</v>
      </c>
      <c r="K502" s="53"/>
    </row>
    <row r="503" spans="1:11" s="55" customFormat="1" x14ac:dyDescent="0.2">
      <c r="A503" s="52">
        <v>520</v>
      </c>
      <c r="B503" s="53" t="s">
        <v>212</v>
      </c>
      <c r="C503" s="53" t="s">
        <v>842</v>
      </c>
      <c r="D503" s="53" t="s">
        <v>50</v>
      </c>
      <c r="E503" s="53" t="s">
        <v>711</v>
      </c>
      <c r="F503" s="53" t="s">
        <v>720</v>
      </c>
      <c r="G503" s="53" t="s">
        <v>721</v>
      </c>
      <c r="H503" s="53" t="s">
        <v>42</v>
      </c>
      <c r="I503" s="53" t="s">
        <v>218</v>
      </c>
      <c r="J503" s="52">
        <f>COUNTIF($I$2:I503,I503)</f>
        <v>75</v>
      </c>
      <c r="K503" s="53"/>
    </row>
    <row r="504" spans="1:11" s="55" customFormat="1" x14ac:dyDescent="0.2">
      <c r="A504" s="52">
        <v>521</v>
      </c>
      <c r="B504" s="53" t="s">
        <v>212</v>
      </c>
      <c r="C504" s="53" t="s">
        <v>842</v>
      </c>
      <c r="D504" s="53" t="s">
        <v>50</v>
      </c>
      <c r="E504" s="53" t="s">
        <v>711</v>
      </c>
      <c r="F504" s="53" t="s">
        <v>728</v>
      </c>
      <c r="G504" s="53" t="s">
        <v>729</v>
      </c>
      <c r="H504" s="53" t="s">
        <v>42</v>
      </c>
      <c r="I504" s="53" t="s">
        <v>218</v>
      </c>
      <c r="J504" s="52">
        <f>COUNTIF($I$2:I504,I504)</f>
        <v>76</v>
      </c>
      <c r="K504" s="53"/>
    </row>
    <row r="505" spans="1:11" s="55" customFormat="1" x14ac:dyDescent="0.2">
      <c r="A505" s="52">
        <v>522</v>
      </c>
      <c r="B505" s="53" t="s">
        <v>212</v>
      </c>
      <c r="C505" s="53" t="s">
        <v>842</v>
      </c>
      <c r="D505" s="53" t="s">
        <v>50</v>
      </c>
      <c r="E505" s="53" t="s">
        <v>730</v>
      </c>
      <c r="F505" s="53" t="s">
        <v>1128</v>
      </c>
      <c r="G505" s="53" t="s">
        <v>1129</v>
      </c>
      <c r="H505" s="53" t="s">
        <v>42</v>
      </c>
      <c r="I505" s="53" t="s">
        <v>218</v>
      </c>
      <c r="J505" s="52">
        <f>COUNTIF($I$2:I505,I505)</f>
        <v>77</v>
      </c>
      <c r="K505" s="53"/>
    </row>
    <row r="506" spans="1:11" s="55" customFormat="1" x14ac:dyDescent="0.2">
      <c r="A506" s="52">
        <v>523</v>
      </c>
      <c r="B506" s="53" t="s">
        <v>212</v>
      </c>
      <c r="C506" s="53" t="s">
        <v>842</v>
      </c>
      <c r="D506" s="53" t="s">
        <v>50</v>
      </c>
      <c r="E506" s="53" t="s">
        <v>751</v>
      </c>
      <c r="F506" s="53" t="s">
        <v>758</v>
      </c>
      <c r="G506" s="53" t="s">
        <v>759</v>
      </c>
      <c r="H506" s="53" t="s">
        <v>42</v>
      </c>
      <c r="I506" s="53" t="s">
        <v>218</v>
      </c>
      <c r="J506" s="52">
        <f>COUNTIF($I$2:I506,I506)</f>
        <v>78</v>
      </c>
      <c r="K506" s="53"/>
    </row>
    <row r="507" spans="1:11" s="55" customFormat="1" x14ac:dyDescent="0.2">
      <c r="A507" s="52">
        <v>524</v>
      </c>
      <c r="B507" s="53" t="s">
        <v>212</v>
      </c>
      <c r="C507" s="53" t="s">
        <v>842</v>
      </c>
      <c r="D507" s="53" t="s">
        <v>50</v>
      </c>
      <c r="E507" s="53" t="s">
        <v>751</v>
      </c>
      <c r="F507" s="53" t="s">
        <v>760</v>
      </c>
      <c r="G507" s="53" t="s">
        <v>761</v>
      </c>
      <c r="H507" s="53" t="s">
        <v>42</v>
      </c>
      <c r="I507" s="53" t="s">
        <v>218</v>
      </c>
      <c r="J507" s="52">
        <f>COUNTIF($I$2:I507,I507)</f>
        <v>79</v>
      </c>
      <c r="K507" s="53"/>
    </row>
    <row r="508" spans="1:11" s="55" customFormat="1" x14ac:dyDescent="0.2">
      <c r="A508" s="52">
        <v>525</v>
      </c>
      <c r="B508" s="53" t="s">
        <v>212</v>
      </c>
      <c r="C508" s="53" t="s">
        <v>842</v>
      </c>
      <c r="D508" s="53" t="s">
        <v>50</v>
      </c>
      <c r="E508" s="53" t="s">
        <v>764</v>
      </c>
      <c r="F508" s="53" t="s">
        <v>781</v>
      </c>
      <c r="G508" s="53" t="s">
        <v>782</v>
      </c>
      <c r="H508" s="53" t="s">
        <v>42</v>
      </c>
      <c r="I508" s="53" t="s">
        <v>218</v>
      </c>
      <c r="J508" s="52">
        <f>COUNTIF($I$2:I508,I508)</f>
        <v>80</v>
      </c>
      <c r="K508" s="53"/>
    </row>
    <row r="509" spans="1:11" s="55" customFormat="1" x14ac:dyDescent="0.2">
      <c r="A509" s="52">
        <v>526</v>
      </c>
      <c r="B509" s="53" t="s">
        <v>212</v>
      </c>
      <c r="C509" s="53" t="s">
        <v>842</v>
      </c>
      <c r="D509" s="53" t="s">
        <v>50</v>
      </c>
      <c r="E509" s="53" t="s">
        <v>764</v>
      </c>
      <c r="F509" s="53" t="s">
        <v>1130</v>
      </c>
      <c r="G509" s="53" t="s">
        <v>1131</v>
      </c>
      <c r="H509" s="53" t="s">
        <v>42</v>
      </c>
      <c r="I509" s="53" t="s">
        <v>218</v>
      </c>
      <c r="J509" s="52">
        <f>COUNTIF($I$2:I509,I509)</f>
        <v>81</v>
      </c>
      <c r="K509" s="53"/>
    </row>
    <row r="510" spans="1:11" s="55" customFormat="1" x14ac:dyDescent="0.2">
      <c r="A510" s="52">
        <v>527</v>
      </c>
      <c r="B510" s="53" t="s">
        <v>212</v>
      </c>
      <c r="C510" s="53" t="s">
        <v>842</v>
      </c>
      <c r="D510" s="53" t="s">
        <v>50</v>
      </c>
      <c r="E510" s="53" t="s">
        <v>764</v>
      </c>
      <c r="F510" s="53" t="s">
        <v>785</v>
      </c>
      <c r="G510" s="53" t="s">
        <v>786</v>
      </c>
      <c r="H510" s="53" t="s">
        <v>42</v>
      </c>
      <c r="I510" s="53" t="s">
        <v>218</v>
      </c>
      <c r="J510" s="52">
        <f>COUNTIF($I$2:I510,I510)</f>
        <v>82</v>
      </c>
      <c r="K510" s="53"/>
    </row>
    <row r="511" spans="1:11" s="55" customFormat="1" x14ac:dyDescent="0.2">
      <c r="A511" s="52">
        <v>528</v>
      </c>
      <c r="B511" s="53" t="s">
        <v>212</v>
      </c>
      <c r="C511" s="53" t="s">
        <v>842</v>
      </c>
      <c r="D511" s="53" t="s">
        <v>50</v>
      </c>
      <c r="E511" s="53" t="s">
        <v>764</v>
      </c>
      <c r="F511" s="53" t="s">
        <v>787</v>
      </c>
      <c r="G511" s="53" t="s">
        <v>788</v>
      </c>
      <c r="H511" s="53" t="s">
        <v>42</v>
      </c>
      <c r="I511" s="53" t="s">
        <v>218</v>
      </c>
      <c r="J511" s="52">
        <f>COUNTIF($I$2:I511,I511)</f>
        <v>83</v>
      </c>
      <c r="K511" s="53"/>
    </row>
    <row r="512" spans="1:11" s="55" customFormat="1" x14ac:dyDescent="0.2">
      <c r="A512" s="52">
        <v>529</v>
      </c>
      <c r="B512" s="53" t="s">
        <v>212</v>
      </c>
      <c r="C512" s="53" t="s">
        <v>842</v>
      </c>
      <c r="D512" s="53" t="s">
        <v>50</v>
      </c>
      <c r="E512" s="53" t="s">
        <v>800</v>
      </c>
      <c r="F512" s="53" t="s">
        <v>1132</v>
      </c>
      <c r="G512" s="53" t="s">
        <v>1133</v>
      </c>
      <c r="H512" s="53" t="s">
        <v>42</v>
      </c>
      <c r="I512" s="53" t="s">
        <v>218</v>
      </c>
      <c r="J512" s="52">
        <f>COUNTIF($I$2:I512,I512)</f>
        <v>84</v>
      </c>
      <c r="K512" s="53"/>
    </row>
    <row r="513" spans="1:11" s="55" customFormat="1" x14ac:dyDescent="0.2">
      <c r="A513" s="52">
        <v>530</v>
      </c>
      <c r="B513" s="53" t="s">
        <v>212</v>
      </c>
      <c r="C513" s="53" t="s">
        <v>842</v>
      </c>
      <c r="D513" s="53" t="s">
        <v>50</v>
      </c>
      <c r="E513" s="53" t="s">
        <v>800</v>
      </c>
      <c r="F513" s="53" t="s">
        <v>821</v>
      </c>
      <c r="G513" s="53" t="s">
        <v>822</v>
      </c>
      <c r="H513" s="53" t="s">
        <v>42</v>
      </c>
      <c r="I513" s="53" t="s">
        <v>218</v>
      </c>
      <c r="J513" s="52">
        <f>COUNTIF($I$2:I513,I513)</f>
        <v>85</v>
      </c>
      <c r="K513" s="53"/>
    </row>
    <row r="514" spans="1:11" s="55" customFormat="1" x14ac:dyDescent="0.2">
      <c r="A514" s="52">
        <v>531</v>
      </c>
      <c r="B514" s="53" t="s">
        <v>212</v>
      </c>
      <c r="C514" s="53" t="s">
        <v>842</v>
      </c>
      <c r="D514" s="53" t="s">
        <v>50</v>
      </c>
      <c r="E514" s="53" t="s">
        <v>800</v>
      </c>
      <c r="F514" s="53" t="s">
        <v>823</v>
      </c>
      <c r="G514" s="53" t="s">
        <v>824</v>
      </c>
      <c r="H514" s="53" t="s">
        <v>42</v>
      </c>
      <c r="I514" s="53" t="s">
        <v>218</v>
      </c>
      <c r="J514" s="52">
        <f>COUNTIF($I$2:I514,I514)</f>
        <v>86</v>
      </c>
      <c r="K514" s="53"/>
    </row>
    <row r="515" spans="1:11" s="55" customFormat="1" x14ac:dyDescent="0.2">
      <c r="A515" s="52">
        <v>532</v>
      </c>
      <c r="B515" s="53" t="s">
        <v>212</v>
      </c>
      <c r="C515" s="53" t="s">
        <v>842</v>
      </c>
      <c r="D515" s="53" t="s">
        <v>50</v>
      </c>
      <c r="E515" s="53" t="s">
        <v>829</v>
      </c>
      <c r="F515" s="53" t="s">
        <v>838</v>
      </c>
      <c r="G515" s="53" t="s">
        <v>839</v>
      </c>
      <c r="H515" s="53" t="s">
        <v>42</v>
      </c>
      <c r="I515" s="53" t="s">
        <v>218</v>
      </c>
      <c r="J515" s="52">
        <f>COUNTIF($I$2:I515,I515)</f>
        <v>87</v>
      </c>
      <c r="K515" s="53"/>
    </row>
    <row r="516" spans="1:11" s="55" customFormat="1" x14ac:dyDescent="0.2">
      <c r="A516" s="52">
        <v>533</v>
      </c>
      <c r="B516" s="53" t="s">
        <v>212</v>
      </c>
      <c r="C516" s="53" t="s">
        <v>842</v>
      </c>
      <c r="D516" s="53" t="s">
        <v>50</v>
      </c>
      <c r="E516" s="53" t="s">
        <v>829</v>
      </c>
      <c r="F516" s="53" t="s">
        <v>843</v>
      </c>
      <c r="G516" s="53" t="s">
        <v>844</v>
      </c>
      <c r="H516" s="53" t="s">
        <v>42</v>
      </c>
      <c r="I516" s="53" t="s">
        <v>218</v>
      </c>
      <c r="J516" s="52">
        <f>COUNTIF($I$2:I516,I516)</f>
        <v>88</v>
      </c>
      <c r="K516" s="53"/>
    </row>
    <row r="517" spans="1:11" s="55" customFormat="1" x14ac:dyDescent="0.2">
      <c r="A517" s="52">
        <v>534</v>
      </c>
      <c r="B517" s="53" t="s">
        <v>212</v>
      </c>
      <c r="C517" s="53" t="s">
        <v>842</v>
      </c>
      <c r="D517" s="53" t="s">
        <v>50</v>
      </c>
      <c r="E517" s="53" t="s">
        <v>829</v>
      </c>
      <c r="F517" s="53" t="s">
        <v>845</v>
      </c>
      <c r="G517" s="53" t="s">
        <v>846</v>
      </c>
      <c r="H517" s="53" t="s">
        <v>42</v>
      </c>
      <c r="I517" s="53" t="s">
        <v>218</v>
      </c>
      <c r="J517" s="52">
        <f>COUNTIF($I$2:I517,I517)</f>
        <v>89</v>
      </c>
      <c r="K517" s="53"/>
    </row>
    <row r="518" spans="1:11" s="55" customFormat="1" x14ac:dyDescent="0.2">
      <c r="A518" s="52">
        <v>535</v>
      </c>
      <c r="B518" s="53" t="s">
        <v>212</v>
      </c>
      <c r="C518" s="53" t="s">
        <v>842</v>
      </c>
      <c r="D518" s="53" t="s">
        <v>50</v>
      </c>
      <c r="E518" s="53" t="s">
        <v>829</v>
      </c>
      <c r="F518" s="53" t="s">
        <v>849</v>
      </c>
      <c r="G518" s="53" t="s">
        <v>850</v>
      </c>
      <c r="H518" s="53" t="s">
        <v>42</v>
      </c>
      <c r="I518" s="53" t="s">
        <v>218</v>
      </c>
      <c r="J518" s="52">
        <f>COUNTIF($I$2:I518,I518)</f>
        <v>90</v>
      </c>
      <c r="K518" s="53"/>
    </row>
    <row r="519" spans="1:11" s="55" customFormat="1" x14ac:dyDescent="0.2">
      <c r="A519" s="52">
        <v>536</v>
      </c>
      <c r="B519" s="53" t="s">
        <v>212</v>
      </c>
      <c r="C519" s="53" t="s">
        <v>942</v>
      </c>
      <c r="D519" s="53" t="s">
        <v>50</v>
      </c>
      <c r="E519" s="53" t="s">
        <v>1134</v>
      </c>
      <c r="F519" s="53" t="s">
        <v>1135</v>
      </c>
      <c r="G519" s="53" t="s">
        <v>1136</v>
      </c>
      <c r="H519" s="53" t="s">
        <v>42</v>
      </c>
      <c r="I519" s="53" t="s">
        <v>218</v>
      </c>
      <c r="J519" s="52">
        <f>COUNTIF($I$2:I519,I519)</f>
        <v>91</v>
      </c>
      <c r="K519" s="53"/>
    </row>
    <row r="520" spans="1:11" s="55" customFormat="1" x14ac:dyDescent="0.2">
      <c r="A520" s="52">
        <v>537</v>
      </c>
      <c r="B520" s="53" t="s">
        <v>212</v>
      </c>
      <c r="C520" s="53" t="s">
        <v>942</v>
      </c>
      <c r="D520" s="53" t="s">
        <v>50</v>
      </c>
      <c r="E520" s="53" t="s">
        <v>1137</v>
      </c>
      <c r="F520" s="53" t="s">
        <v>1138</v>
      </c>
      <c r="G520" s="53" t="s">
        <v>1139</v>
      </c>
      <c r="H520" s="53" t="s">
        <v>42</v>
      </c>
      <c r="I520" s="53" t="s">
        <v>218</v>
      </c>
      <c r="J520" s="52">
        <f>COUNTIF($I$2:I520,I520)</f>
        <v>92</v>
      </c>
      <c r="K520" s="53"/>
    </row>
    <row r="521" spans="1:11" s="55" customFormat="1" x14ac:dyDescent="0.2">
      <c r="A521" s="52">
        <v>538</v>
      </c>
      <c r="B521" s="53" t="s">
        <v>212</v>
      </c>
      <c r="C521" s="53" t="s">
        <v>942</v>
      </c>
      <c r="D521" s="53" t="s">
        <v>50</v>
      </c>
      <c r="E521" s="53" t="s">
        <v>1140</v>
      </c>
      <c r="F521" s="53" t="s">
        <v>1141</v>
      </c>
      <c r="G521" s="53" t="s">
        <v>1142</v>
      </c>
      <c r="H521" s="53" t="s">
        <v>42</v>
      </c>
      <c r="I521" s="53" t="s">
        <v>218</v>
      </c>
      <c r="J521" s="52">
        <f>COUNTIF($I$2:I521,I521)</f>
        <v>93</v>
      </c>
      <c r="K521" s="53"/>
    </row>
    <row r="522" spans="1:11" s="55" customFormat="1" x14ac:dyDescent="0.2">
      <c r="A522" s="52">
        <v>539</v>
      </c>
      <c r="B522" s="53" t="s">
        <v>212</v>
      </c>
      <c r="C522" s="53" t="s">
        <v>1143</v>
      </c>
      <c r="D522" s="53" t="s">
        <v>50</v>
      </c>
      <c r="E522" s="53" t="s">
        <v>1140</v>
      </c>
      <c r="F522" s="53" t="s">
        <v>1144</v>
      </c>
      <c r="G522" s="53" t="s">
        <v>1145</v>
      </c>
      <c r="H522" s="53" t="s">
        <v>42</v>
      </c>
      <c r="I522" s="53" t="s">
        <v>218</v>
      </c>
      <c r="J522" s="52">
        <f>COUNTIF($I$2:I522,I522)</f>
        <v>94</v>
      </c>
      <c r="K522" s="53"/>
    </row>
    <row r="523" spans="1:11" s="66" customFormat="1" x14ac:dyDescent="0.2">
      <c r="A523" s="52">
        <v>540</v>
      </c>
      <c r="B523" s="53" t="s">
        <v>212</v>
      </c>
      <c r="C523" s="53" t="s">
        <v>1143</v>
      </c>
      <c r="D523" s="53" t="s">
        <v>50</v>
      </c>
      <c r="E523" s="53" t="s">
        <v>1140</v>
      </c>
      <c r="F523" s="53" t="s">
        <v>1146</v>
      </c>
      <c r="G523" s="53" t="s">
        <v>1147</v>
      </c>
      <c r="H523" s="53" t="s">
        <v>42</v>
      </c>
      <c r="I523" s="53" t="s">
        <v>218</v>
      </c>
      <c r="J523" s="52">
        <f>COUNTIF($I$2:I523,I523)</f>
        <v>95</v>
      </c>
      <c r="K523" s="53"/>
    </row>
    <row r="524" spans="1:11" s="66" customFormat="1" x14ac:dyDescent="0.2">
      <c r="A524" s="52">
        <v>541</v>
      </c>
      <c r="B524" s="53" t="s">
        <v>212</v>
      </c>
      <c r="C524" s="53" t="s">
        <v>1148</v>
      </c>
      <c r="D524" s="53" t="s">
        <v>50</v>
      </c>
      <c r="E524" s="53" t="s">
        <v>1149</v>
      </c>
      <c r="F524" s="53" t="s">
        <v>1150</v>
      </c>
      <c r="G524" s="53" t="s">
        <v>1151</v>
      </c>
      <c r="H524" s="53" t="s">
        <v>42</v>
      </c>
      <c r="I524" s="53" t="s">
        <v>218</v>
      </c>
      <c r="J524" s="52">
        <f>COUNTIF($I$2:I524,I524)</f>
        <v>96</v>
      </c>
      <c r="K524" s="53"/>
    </row>
    <row r="525" spans="1:11" s="66" customFormat="1" x14ac:dyDescent="0.2">
      <c r="A525" s="52">
        <v>542</v>
      </c>
      <c r="B525" s="53" t="s">
        <v>212</v>
      </c>
      <c r="C525" s="53" t="s">
        <v>1148</v>
      </c>
      <c r="D525" s="53" t="s">
        <v>50</v>
      </c>
      <c r="E525" s="53" t="s">
        <v>1152</v>
      </c>
      <c r="F525" s="53" t="s">
        <v>1153</v>
      </c>
      <c r="G525" s="53" t="s">
        <v>1154</v>
      </c>
      <c r="H525" s="53" t="s">
        <v>42</v>
      </c>
      <c r="I525" s="53" t="s">
        <v>218</v>
      </c>
      <c r="J525" s="52">
        <f>COUNTIF($I$2:I525,I525)</f>
        <v>97</v>
      </c>
      <c r="K525" s="53"/>
    </row>
    <row r="526" spans="1:11" s="66" customFormat="1" x14ac:dyDescent="0.2">
      <c r="A526" s="52">
        <v>543</v>
      </c>
      <c r="B526" s="53" t="s">
        <v>212</v>
      </c>
      <c r="C526" s="53" t="s">
        <v>1148</v>
      </c>
      <c r="D526" s="53" t="s">
        <v>50</v>
      </c>
      <c r="E526" s="53" t="s">
        <v>1152</v>
      </c>
      <c r="F526" s="53" t="s">
        <v>1155</v>
      </c>
      <c r="G526" s="53" t="s">
        <v>1156</v>
      </c>
      <c r="H526" s="53" t="s">
        <v>42</v>
      </c>
      <c r="I526" s="53" t="s">
        <v>218</v>
      </c>
      <c r="J526" s="52">
        <f>COUNTIF($I$2:I526,I526)</f>
        <v>98</v>
      </c>
      <c r="K526" s="53"/>
    </row>
    <row r="527" spans="1:11" s="66" customFormat="1" x14ac:dyDescent="0.2">
      <c r="A527" s="52">
        <v>544</v>
      </c>
      <c r="B527" s="53" t="s">
        <v>212</v>
      </c>
      <c r="C527" s="53" t="s">
        <v>1148</v>
      </c>
      <c r="D527" s="53" t="s">
        <v>50</v>
      </c>
      <c r="E527" s="53" t="s">
        <v>1152</v>
      </c>
      <c r="F527" s="53" t="s">
        <v>1157</v>
      </c>
      <c r="G527" s="53" t="s">
        <v>1158</v>
      </c>
      <c r="H527" s="53" t="s">
        <v>42</v>
      </c>
      <c r="I527" s="53" t="s">
        <v>218</v>
      </c>
      <c r="J527" s="52">
        <f>COUNTIF($I$2:I527,I527)</f>
        <v>99</v>
      </c>
      <c r="K527" s="53"/>
    </row>
    <row r="528" spans="1:11" s="66" customFormat="1" x14ac:dyDescent="0.2">
      <c r="A528" s="52">
        <v>545</v>
      </c>
      <c r="B528" s="53" t="s">
        <v>212</v>
      </c>
      <c r="C528" s="53" t="s">
        <v>1148</v>
      </c>
      <c r="D528" s="53" t="s">
        <v>50</v>
      </c>
      <c r="E528" s="53" t="s">
        <v>1159</v>
      </c>
      <c r="F528" s="53" t="s">
        <v>1160</v>
      </c>
      <c r="G528" s="53" t="s">
        <v>1161</v>
      </c>
      <c r="H528" s="53" t="s">
        <v>42</v>
      </c>
      <c r="I528" s="53" t="s">
        <v>218</v>
      </c>
      <c r="J528" s="52">
        <f>COUNTIF($I$2:I528,I528)</f>
        <v>100</v>
      </c>
      <c r="K528" s="53"/>
    </row>
    <row r="529" spans="1:11" s="66" customFormat="1" x14ac:dyDescent="0.2">
      <c r="A529" s="52">
        <v>546</v>
      </c>
      <c r="B529" s="53" t="s">
        <v>212</v>
      </c>
      <c r="C529" s="53" t="s">
        <v>1148</v>
      </c>
      <c r="D529" s="53" t="s">
        <v>50</v>
      </c>
      <c r="E529" s="53" t="s">
        <v>1162</v>
      </c>
      <c r="F529" s="53" t="s">
        <v>1163</v>
      </c>
      <c r="G529" s="53" t="s">
        <v>1164</v>
      </c>
      <c r="H529" s="53" t="s">
        <v>42</v>
      </c>
      <c r="I529" s="53" t="s">
        <v>218</v>
      </c>
      <c r="J529" s="52">
        <f>COUNTIF($I$2:I529,I529)</f>
        <v>101</v>
      </c>
      <c r="K529" s="53"/>
    </row>
    <row r="530" spans="1:11" s="66" customFormat="1" x14ac:dyDescent="0.2">
      <c r="A530" s="52">
        <v>547</v>
      </c>
      <c r="B530" s="53" t="s">
        <v>212</v>
      </c>
      <c r="C530" s="53" t="s">
        <v>1148</v>
      </c>
      <c r="D530" s="53" t="s">
        <v>50</v>
      </c>
      <c r="E530" s="53" t="s">
        <v>1162</v>
      </c>
      <c r="F530" s="53" t="s">
        <v>1165</v>
      </c>
      <c r="G530" s="53" t="s">
        <v>1166</v>
      </c>
      <c r="H530" s="53" t="s">
        <v>42</v>
      </c>
      <c r="I530" s="53" t="s">
        <v>218</v>
      </c>
      <c r="J530" s="52">
        <f>COUNTIF($I$2:I530,I530)</f>
        <v>102</v>
      </c>
      <c r="K530" s="53"/>
    </row>
    <row r="531" spans="1:11" s="66" customFormat="1" x14ac:dyDescent="0.2">
      <c r="A531" s="52">
        <v>548</v>
      </c>
      <c r="B531" s="53" t="s">
        <v>212</v>
      </c>
      <c r="C531" s="53" t="s">
        <v>1148</v>
      </c>
      <c r="D531" s="53" t="s">
        <v>50</v>
      </c>
      <c r="E531" s="53" t="s">
        <v>1162</v>
      </c>
      <c r="F531" s="53" t="s">
        <v>1167</v>
      </c>
      <c r="G531" s="53" t="s">
        <v>1168</v>
      </c>
      <c r="H531" s="53" t="s">
        <v>42</v>
      </c>
      <c r="I531" s="53" t="s">
        <v>218</v>
      </c>
      <c r="J531" s="52">
        <f>COUNTIF($I$2:I531,I531)</f>
        <v>103</v>
      </c>
      <c r="K531" s="53"/>
    </row>
    <row r="532" spans="1:11" s="66" customFormat="1" x14ac:dyDescent="0.2">
      <c r="A532" s="52">
        <v>549</v>
      </c>
      <c r="B532" s="53" t="s">
        <v>212</v>
      </c>
      <c r="C532" s="53" t="s">
        <v>1148</v>
      </c>
      <c r="D532" s="53" t="s">
        <v>50</v>
      </c>
      <c r="E532" s="53" t="s">
        <v>1162</v>
      </c>
      <c r="F532" s="53" t="s">
        <v>1169</v>
      </c>
      <c r="G532" s="53" t="s">
        <v>1170</v>
      </c>
      <c r="H532" s="53" t="s">
        <v>42</v>
      </c>
      <c r="I532" s="53" t="s">
        <v>218</v>
      </c>
      <c r="J532" s="52">
        <f>COUNTIF($I$2:I532,I532)</f>
        <v>104</v>
      </c>
      <c r="K532" s="53"/>
    </row>
    <row r="533" spans="1:11" s="66" customFormat="1" x14ac:dyDescent="0.2">
      <c r="A533" s="52">
        <v>550</v>
      </c>
      <c r="B533" s="53" t="s">
        <v>212</v>
      </c>
      <c r="C533" s="53" t="s">
        <v>1148</v>
      </c>
      <c r="D533" s="53" t="s">
        <v>50</v>
      </c>
      <c r="E533" s="53" t="s">
        <v>1171</v>
      </c>
      <c r="F533" s="53" t="s">
        <v>1172</v>
      </c>
      <c r="G533" s="53" t="s">
        <v>1173</v>
      </c>
      <c r="H533" s="53" t="s">
        <v>42</v>
      </c>
      <c r="I533" s="53" t="s">
        <v>218</v>
      </c>
      <c r="J533" s="52">
        <f>COUNTIF($I$2:I533,I533)</f>
        <v>105</v>
      </c>
      <c r="K533" s="53"/>
    </row>
    <row r="534" spans="1:11" s="66" customFormat="1" x14ac:dyDescent="0.2">
      <c r="A534" s="52">
        <v>551</v>
      </c>
      <c r="B534" s="53" t="s">
        <v>212</v>
      </c>
      <c r="C534" s="53" t="s">
        <v>1148</v>
      </c>
      <c r="D534" s="53" t="s">
        <v>50</v>
      </c>
      <c r="E534" s="53" t="s">
        <v>1171</v>
      </c>
      <c r="F534" s="53" t="s">
        <v>1174</v>
      </c>
      <c r="G534" s="53" t="s">
        <v>1175</v>
      </c>
      <c r="H534" s="53" t="s">
        <v>42</v>
      </c>
      <c r="I534" s="53" t="s">
        <v>218</v>
      </c>
      <c r="J534" s="52">
        <f>COUNTIF($I$2:I534,I534)</f>
        <v>106</v>
      </c>
      <c r="K534" s="53"/>
    </row>
    <row r="535" spans="1:11" s="66" customFormat="1" x14ac:dyDescent="0.2">
      <c r="A535" s="52">
        <v>552</v>
      </c>
      <c r="B535" s="53" t="s">
        <v>212</v>
      </c>
      <c r="C535" s="53" t="s">
        <v>1148</v>
      </c>
      <c r="D535" s="53" t="s">
        <v>50</v>
      </c>
      <c r="E535" s="53" t="s">
        <v>1171</v>
      </c>
      <c r="F535" s="53" t="s">
        <v>1176</v>
      </c>
      <c r="G535" s="53" t="s">
        <v>1177</v>
      </c>
      <c r="H535" s="53" t="s">
        <v>42</v>
      </c>
      <c r="I535" s="53" t="s">
        <v>218</v>
      </c>
      <c r="J535" s="52">
        <f>COUNTIF($I$2:I535,I535)</f>
        <v>107</v>
      </c>
      <c r="K535" s="53"/>
    </row>
    <row r="536" spans="1:11" s="66" customFormat="1" x14ac:dyDescent="0.2">
      <c r="A536" s="52">
        <v>553</v>
      </c>
      <c r="B536" s="53" t="s">
        <v>212</v>
      </c>
      <c r="C536" s="53" t="s">
        <v>1148</v>
      </c>
      <c r="D536" s="53" t="s">
        <v>50</v>
      </c>
      <c r="E536" s="53" t="s">
        <v>1178</v>
      </c>
      <c r="F536" s="53" t="s">
        <v>1179</v>
      </c>
      <c r="G536" s="53" t="s">
        <v>1180</v>
      </c>
      <c r="H536" s="53" t="s">
        <v>42</v>
      </c>
      <c r="I536" s="53" t="s">
        <v>218</v>
      </c>
      <c r="J536" s="52">
        <f>COUNTIF($I$2:I536,I536)</f>
        <v>108</v>
      </c>
      <c r="K536" s="53"/>
    </row>
    <row r="537" spans="1:11" s="66" customFormat="1" x14ac:dyDescent="0.2">
      <c r="A537" s="52">
        <v>554</v>
      </c>
      <c r="B537" s="53" t="s">
        <v>212</v>
      </c>
      <c r="C537" s="53" t="s">
        <v>1148</v>
      </c>
      <c r="D537" s="53" t="s">
        <v>50</v>
      </c>
      <c r="E537" s="53" t="s">
        <v>1181</v>
      </c>
      <c r="F537" s="53" t="s">
        <v>1182</v>
      </c>
      <c r="G537" s="53" t="s">
        <v>1183</v>
      </c>
      <c r="H537" s="53" t="s">
        <v>42</v>
      </c>
      <c r="I537" s="53" t="s">
        <v>218</v>
      </c>
      <c r="J537" s="52">
        <f>COUNTIF($I$2:I537,I537)</f>
        <v>109</v>
      </c>
      <c r="K537" s="53"/>
    </row>
    <row r="538" spans="1:11" s="66" customFormat="1" x14ac:dyDescent="0.2">
      <c r="A538" s="52">
        <v>555</v>
      </c>
      <c r="B538" s="53" t="s">
        <v>212</v>
      </c>
      <c r="C538" s="53" t="s">
        <v>1184</v>
      </c>
      <c r="D538" s="53" t="s">
        <v>50</v>
      </c>
      <c r="E538" s="53" t="s">
        <v>1185</v>
      </c>
      <c r="F538" s="53" t="s">
        <v>1186</v>
      </c>
      <c r="G538" s="53" t="s">
        <v>1187</v>
      </c>
      <c r="H538" s="53" t="s">
        <v>42</v>
      </c>
      <c r="I538" s="53" t="s">
        <v>218</v>
      </c>
      <c r="J538" s="52">
        <f>COUNTIF($I$2:I538,I538)</f>
        <v>110</v>
      </c>
      <c r="K538" s="53"/>
    </row>
    <row r="539" spans="1:11" s="66" customFormat="1" x14ac:dyDescent="0.2">
      <c r="A539" s="52">
        <v>556</v>
      </c>
      <c r="B539" s="53" t="s">
        <v>212</v>
      </c>
      <c r="C539" s="53" t="s">
        <v>1184</v>
      </c>
      <c r="D539" s="53" t="s">
        <v>50</v>
      </c>
      <c r="E539" s="53" t="s">
        <v>1185</v>
      </c>
      <c r="F539" s="53" t="s">
        <v>1188</v>
      </c>
      <c r="G539" s="53" t="s">
        <v>1189</v>
      </c>
      <c r="H539" s="53" t="s">
        <v>42</v>
      </c>
      <c r="I539" s="53" t="s">
        <v>218</v>
      </c>
      <c r="J539" s="52">
        <f>COUNTIF($I$2:I539,I539)</f>
        <v>111</v>
      </c>
      <c r="K539" s="53"/>
    </row>
    <row r="540" spans="1:11" s="66" customFormat="1" x14ac:dyDescent="0.2">
      <c r="A540" s="52">
        <v>557</v>
      </c>
      <c r="B540" s="53" t="s">
        <v>212</v>
      </c>
      <c r="C540" s="53" t="s">
        <v>1184</v>
      </c>
      <c r="D540" s="53" t="s">
        <v>50</v>
      </c>
      <c r="E540" s="53" t="s">
        <v>1185</v>
      </c>
      <c r="F540" s="53" t="s">
        <v>1190</v>
      </c>
      <c r="G540" s="53" t="s">
        <v>1191</v>
      </c>
      <c r="H540" s="53" t="s">
        <v>42</v>
      </c>
      <c r="I540" s="53" t="s">
        <v>218</v>
      </c>
      <c r="J540" s="52">
        <f>COUNTIF($I$2:I540,I540)</f>
        <v>112</v>
      </c>
      <c r="K540" s="53"/>
    </row>
    <row r="541" spans="1:11" s="66" customFormat="1" x14ac:dyDescent="0.2">
      <c r="A541" s="52">
        <v>558</v>
      </c>
      <c r="B541" s="53" t="s">
        <v>212</v>
      </c>
      <c r="C541" s="53" t="s">
        <v>1192</v>
      </c>
      <c r="D541" s="53" t="s">
        <v>50</v>
      </c>
      <c r="E541" s="53" t="s">
        <v>1193</v>
      </c>
      <c r="F541" s="53" t="s">
        <v>1194</v>
      </c>
      <c r="G541" s="53" t="s">
        <v>1195</v>
      </c>
      <c r="H541" s="53" t="s">
        <v>42</v>
      </c>
      <c r="I541" s="53" t="s">
        <v>218</v>
      </c>
      <c r="J541" s="52">
        <f>COUNTIF($I$2:I541,I541)</f>
        <v>113</v>
      </c>
      <c r="K541" s="53"/>
    </row>
    <row r="542" spans="1:11" s="66" customFormat="1" x14ac:dyDescent="0.2">
      <c r="A542" s="52">
        <v>559</v>
      </c>
      <c r="B542" s="53" t="s">
        <v>212</v>
      </c>
      <c r="C542" s="53" t="s">
        <v>1192</v>
      </c>
      <c r="D542" s="53" t="s">
        <v>50</v>
      </c>
      <c r="E542" s="53" t="s">
        <v>1193</v>
      </c>
      <c r="F542" s="53" t="s">
        <v>1196</v>
      </c>
      <c r="G542" s="53" t="s">
        <v>1197</v>
      </c>
      <c r="H542" s="53" t="s">
        <v>42</v>
      </c>
      <c r="I542" s="53" t="s">
        <v>218</v>
      </c>
      <c r="J542" s="52">
        <f>COUNTIF($I$2:I542,I542)</f>
        <v>114</v>
      </c>
      <c r="K542" s="53"/>
    </row>
    <row r="543" spans="1:11" s="66" customFormat="1" x14ac:dyDescent="0.2">
      <c r="A543" s="52">
        <v>560</v>
      </c>
      <c r="B543" s="53" t="s">
        <v>212</v>
      </c>
      <c r="C543" s="53" t="s">
        <v>1198</v>
      </c>
      <c r="D543" s="53" t="s">
        <v>50</v>
      </c>
      <c r="E543" s="53" t="s">
        <v>1199</v>
      </c>
      <c r="F543" s="53" t="s">
        <v>1200</v>
      </c>
      <c r="G543" s="53" t="s">
        <v>1201</v>
      </c>
      <c r="H543" s="53" t="s">
        <v>42</v>
      </c>
      <c r="I543" s="53" t="s">
        <v>218</v>
      </c>
      <c r="J543" s="52">
        <f>COUNTIF($I$2:I543,I543)</f>
        <v>115</v>
      </c>
      <c r="K543" s="53"/>
    </row>
    <row r="544" spans="1:11" s="66" customFormat="1" x14ac:dyDescent="0.2">
      <c r="A544" s="52">
        <v>561</v>
      </c>
      <c r="B544" s="53" t="s">
        <v>212</v>
      </c>
      <c r="C544" s="53" t="s">
        <v>1198</v>
      </c>
      <c r="D544" s="53" t="s">
        <v>50</v>
      </c>
      <c r="E544" s="53" t="s">
        <v>1202</v>
      </c>
      <c r="F544" s="53" t="s">
        <v>1203</v>
      </c>
      <c r="G544" s="53" t="s">
        <v>1204</v>
      </c>
      <c r="H544" s="53" t="s">
        <v>42</v>
      </c>
      <c r="I544" s="53" t="s">
        <v>218</v>
      </c>
      <c r="J544" s="52">
        <f>COUNTIF($I$2:I544,I544)</f>
        <v>116</v>
      </c>
      <c r="K544" s="53"/>
    </row>
    <row r="545" spans="1:11" s="66" customFormat="1" x14ac:dyDescent="0.2">
      <c r="A545" s="52">
        <v>562</v>
      </c>
      <c r="B545" s="53" t="s">
        <v>212</v>
      </c>
      <c r="C545" s="53" t="s">
        <v>1198</v>
      </c>
      <c r="D545" s="53" t="s">
        <v>50</v>
      </c>
      <c r="E545" s="53" t="s">
        <v>1202</v>
      </c>
      <c r="F545" s="53" t="s">
        <v>1205</v>
      </c>
      <c r="G545" s="53" t="s">
        <v>1206</v>
      </c>
      <c r="H545" s="53" t="s">
        <v>42</v>
      </c>
      <c r="I545" s="53" t="s">
        <v>218</v>
      </c>
      <c r="J545" s="52">
        <f>COUNTIF($I$2:I545,I545)</f>
        <v>117</v>
      </c>
      <c r="K545" s="53"/>
    </row>
    <row r="546" spans="1:11" s="66" customFormat="1" x14ac:dyDescent="0.2">
      <c r="A546" s="52">
        <v>563</v>
      </c>
      <c r="B546" s="53" t="s">
        <v>212</v>
      </c>
      <c r="C546" s="53" t="s">
        <v>1198</v>
      </c>
      <c r="D546" s="53" t="s">
        <v>50</v>
      </c>
      <c r="E546" s="53" t="s">
        <v>1207</v>
      </c>
      <c r="F546" s="53" t="s">
        <v>1208</v>
      </c>
      <c r="G546" s="53" t="s">
        <v>1209</v>
      </c>
      <c r="H546" s="53" t="s">
        <v>42</v>
      </c>
      <c r="I546" s="53" t="s">
        <v>218</v>
      </c>
      <c r="J546" s="52">
        <f>COUNTIF($I$2:I546,I546)</f>
        <v>118</v>
      </c>
      <c r="K546" s="53"/>
    </row>
    <row r="547" spans="1:11" s="66" customFormat="1" x14ac:dyDescent="0.2">
      <c r="A547" s="52">
        <v>564</v>
      </c>
      <c r="B547" s="53" t="s">
        <v>212</v>
      </c>
      <c r="C547" s="53" t="s">
        <v>1198</v>
      </c>
      <c r="D547" s="53" t="s">
        <v>50</v>
      </c>
      <c r="E547" s="53" t="s">
        <v>1210</v>
      </c>
      <c r="F547" s="53" t="s">
        <v>1211</v>
      </c>
      <c r="G547" s="53" t="s">
        <v>1212</v>
      </c>
      <c r="H547" s="53" t="s">
        <v>42</v>
      </c>
      <c r="I547" s="53" t="s">
        <v>218</v>
      </c>
      <c r="J547" s="52">
        <f>COUNTIF($I$2:I547,I547)</f>
        <v>119</v>
      </c>
      <c r="K547" s="53"/>
    </row>
    <row r="548" spans="1:11" s="66" customFormat="1" x14ac:dyDescent="0.2">
      <c r="A548" s="52">
        <v>565</v>
      </c>
      <c r="B548" s="53" t="s">
        <v>212</v>
      </c>
      <c r="C548" s="53" t="s">
        <v>1213</v>
      </c>
      <c r="D548" s="53" t="s">
        <v>50</v>
      </c>
      <c r="E548" s="53" t="s">
        <v>1214</v>
      </c>
      <c r="F548" s="53" t="s">
        <v>1215</v>
      </c>
      <c r="G548" s="53" t="s">
        <v>1216</v>
      </c>
      <c r="H548" s="53" t="s">
        <v>42</v>
      </c>
      <c r="I548" s="53" t="s">
        <v>218</v>
      </c>
      <c r="J548" s="52">
        <f>COUNTIF($I$2:I548,I548)</f>
        <v>120</v>
      </c>
      <c r="K548" s="53"/>
    </row>
    <row r="549" spans="1:11" s="66" customFormat="1" x14ac:dyDescent="0.2">
      <c r="A549" s="52">
        <v>566</v>
      </c>
      <c r="B549" s="53" t="s">
        <v>212</v>
      </c>
      <c r="C549" s="53" t="s">
        <v>1213</v>
      </c>
      <c r="D549" s="53" t="s">
        <v>50</v>
      </c>
      <c r="E549" s="53" t="s">
        <v>1214</v>
      </c>
      <c r="F549" s="53" t="s">
        <v>1217</v>
      </c>
      <c r="G549" s="53" t="s">
        <v>1218</v>
      </c>
      <c r="H549" s="53" t="s">
        <v>42</v>
      </c>
      <c r="I549" s="53" t="s">
        <v>218</v>
      </c>
      <c r="J549" s="52">
        <f>COUNTIF($I$2:I549,I549)</f>
        <v>121</v>
      </c>
      <c r="K549" s="53"/>
    </row>
    <row r="550" spans="1:11" s="66" customFormat="1" x14ac:dyDescent="0.2">
      <c r="A550" s="52">
        <v>567</v>
      </c>
      <c r="B550" s="53" t="s">
        <v>212</v>
      </c>
      <c r="C550" s="53" t="s">
        <v>1213</v>
      </c>
      <c r="D550" s="53" t="s">
        <v>50</v>
      </c>
      <c r="E550" s="53" t="s">
        <v>1219</v>
      </c>
      <c r="F550" s="53" t="s">
        <v>1220</v>
      </c>
      <c r="G550" s="53" t="s">
        <v>1221</v>
      </c>
      <c r="H550" s="53" t="s">
        <v>42</v>
      </c>
      <c r="I550" s="53" t="s">
        <v>218</v>
      </c>
      <c r="J550" s="52">
        <f>COUNTIF($I$2:I550,I550)</f>
        <v>122</v>
      </c>
      <c r="K550" s="53"/>
    </row>
    <row r="551" spans="1:11" s="66" customFormat="1" x14ac:dyDescent="0.2">
      <c r="A551" s="52">
        <v>568</v>
      </c>
      <c r="B551" s="53" t="s">
        <v>212</v>
      </c>
      <c r="C551" s="53" t="s">
        <v>1213</v>
      </c>
      <c r="D551" s="53" t="s">
        <v>50</v>
      </c>
      <c r="E551" s="53" t="s">
        <v>1219</v>
      </c>
      <c r="F551" s="53" t="s">
        <v>1222</v>
      </c>
      <c r="G551" s="53" t="s">
        <v>1223</v>
      </c>
      <c r="H551" s="53" t="s">
        <v>42</v>
      </c>
      <c r="I551" s="53" t="s">
        <v>218</v>
      </c>
      <c r="J551" s="52">
        <f>COUNTIF($I$2:I551,I551)</f>
        <v>123</v>
      </c>
      <c r="K551" s="53"/>
    </row>
    <row r="552" spans="1:11" s="66" customFormat="1" x14ac:dyDescent="0.2">
      <c r="A552" s="52">
        <v>569</v>
      </c>
      <c r="B552" s="53" t="s">
        <v>212</v>
      </c>
      <c r="C552" s="53" t="s">
        <v>1213</v>
      </c>
      <c r="D552" s="53" t="s">
        <v>50</v>
      </c>
      <c r="E552" s="53" t="s">
        <v>1224</v>
      </c>
      <c r="F552" s="53" t="s">
        <v>1225</v>
      </c>
      <c r="G552" s="53" t="s">
        <v>1226</v>
      </c>
      <c r="H552" s="53" t="s">
        <v>42</v>
      </c>
      <c r="I552" s="53" t="s">
        <v>218</v>
      </c>
      <c r="J552" s="52">
        <f>COUNTIF($I$2:I552,I552)</f>
        <v>124</v>
      </c>
      <c r="K552" s="53"/>
    </row>
    <row r="553" spans="1:11" s="66" customFormat="1" x14ac:dyDescent="0.2">
      <c r="A553" s="52">
        <v>570</v>
      </c>
      <c r="B553" s="53" t="s">
        <v>212</v>
      </c>
      <c r="C553" s="53" t="s">
        <v>1213</v>
      </c>
      <c r="D553" s="53" t="s">
        <v>50</v>
      </c>
      <c r="E553" s="53" t="s">
        <v>1224</v>
      </c>
      <c r="F553" s="53" t="s">
        <v>1227</v>
      </c>
      <c r="G553" s="53" t="s">
        <v>1228</v>
      </c>
      <c r="H553" s="53" t="s">
        <v>42</v>
      </c>
      <c r="I553" s="53" t="s">
        <v>218</v>
      </c>
      <c r="J553" s="52">
        <f>COUNTIF($I$2:I553,I553)</f>
        <v>125</v>
      </c>
      <c r="K553" s="53"/>
    </row>
    <row r="554" spans="1:11" s="66" customFormat="1" x14ac:dyDescent="0.2">
      <c r="A554" s="52">
        <v>571</v>
      </c>
      <c r="B554" s="53" t="s">
        <v>212</v>
      </c>
      <c r="C554" s="53" t="s">
        <v>1213</v>
      </c>
      <c r="D554" s="53" t="s">
        <v>50</v>
      </c>
      <c r="E554" s="53" t="s">
        <v>1224</v>
      </c>
      <c r="F554" s="53" t="s">
        <v>1229</v>
      </c>
      <c r="G554" s="53" t="s">
        <v>1230</v>
      </c>
      <c r="H554" s="53" t="s">
        <v>42</v>
      </c>
      <c r="I554" s="53" t="s">
        <v>218</v>
      </c>
      <c r="J554" s="52">
        <f>COUNTIF($I$2:I554,I554)</f>
        <v>126</v>
      </c>
      <c r="K554" s="53"/>
    </row>
    <row r="555" spans="1:11" s="66" customFormat="1" x14ac:dyDescent="0.2">
      <c r="A555" s="52">
        <v>572</v>
      </c>
      <c r="B555" s="53" t="s">
        <v>212</v>
      </c>
      <c r="C555" s="53" t="s">
        <v>1213</v>
      </c>
      <c r="D555" s="53" t="s">
        <v>50</v>
      </c>
      <c r="E555" s="53" t="s">
        <v>1231</v>
      </c>
      <c r="F555" s="53" t="s">
        <v>1232</v>
      </c>
      <c r="G555" s="53" t="s">
        <v>1233</v>
      </c>
      <c r="H555" s="53" t="s">
        <v>42</v>
      </c>
      <c r="I555" s="53" t="s">
        <v>218</v>
      </c>
      <c r="J555" s="52">
        <f>COUNTIF($I$2:I555,I555)</f>
        <v>127</v>
      </c>
      <c r="K555" s="53"/>
    </row>
    <row r="556" spans="1:11" s="66" customFormat="1" x14ac:dyDescent="0.2">
      <c r="A556" s="52">
        <v>573</v>
      </c>
      <c r="B556" s="53" t="s">
        <v>212</v>
      </c>
      <c r="C556" s="53" t="s">
        <v>1213</v>
      </c>
      <c r="D556" s="53" t="s">
        <v>50</v>
      </c>
      <c r="E556" s="53" t="s">
        <v>1231</v>
      </c>
      <c r="F556" s="53" t="s">
        <v>1234</v>
      </c>
      <c r="G556" s="53" t="s">
        <v>1235</v>
      </c>
      <c r="H556" s="53" t="s">
        <v>42</v>
      </c>
      <c r="I556" s="53" t="s">
        <v>218</v>
      </c>
      <c r="J556" s="52">
        <f>COUNTIF($I$2:I556,I556)</f>
        <v>128</v>
      </c>
      <c r="K556" s="53"/>
    </row>
    <row r="557" spans="1:11" s="66" customFormat="1" x14ac:dyDescent="0.2">
      <c r="A557" s="52">
        <v>574</v>
      </c>
      <c r="B557" s="53" t="s">
        <v>212</v>
      </c>
      <c r="C557" s="53" t="s">
        <v>1213</v>
      </c>
      <c r="D557" s="53" t="s">
        <v>50</v>
      </c>
      <c r="E557" s="53" t="s">
        <v>1231</v>
      </c>
      <c r="F557" s="53" t="s">
        <v>1236</v>
      </c>
      <c r="G557" s="53" t="s">
        <v>1237</v>
      </c>
      <c r="H557" s="53" t="s">
        <v>42</v>
      </c>
      <c r="I557" s="53" t="s">
        <v>218</v>
      </c>
      <c r="J557" s="52">
        <f>COUNTIF($I$2:I557,I557)</f>
        <v>129</v>
      </c>
      <c r="K557" s="53"/>
    </row>
    <row r="558" spans="1:11" s="66" customFormat="1" x14ac:dyDescent="0.2">
      <c r="A558" s="52">
        <v>575</v>
      </c>
      <c r="B558" s="53" t="s">
        <v>212</v>
      </c>
      <c r="C558" s="53" t="s">
        <v>1213</v>
      </c>
      <c r="D558" s="53" t="s">
        <v>50</v>
      </c>
      <c r="E558" s="53" t="s">
        <v>1231</v>
      </c>
      <c r="F558" s="53" t="s">
        <v>1238</v>
      </c>
      <c r="G558" s="53" t="s">
        <v>1239</v>
      </c>
      <c r="H558" s="53" t="s">
        <v>42</v>
      </c>
      <c r="I558" s="53" t="s">
        <v>218</v>
      </c>
      <c r="J558" s="52">
        <f>COUNTIF($I$2:I558,I558)</f>
        <v>130</v>
      </c>
      <c r="K558" s="53"/>
    </row>
    <row r="559" spans="1:11" s="66" customFormat="1" x14ac:dyDescent="0.2">
      <c r="A559" s="52">
        <v>576</v>
      </c>
      <c r="B559" s="53" t="s">
        <v>212</v>
      </c>
      <c r="C559" s="53" t="s">
        <v>1213</v>
      </c>
      <c r="D559" s="53" t="s">
        <v>50</v>
      </c>
      <c r="E559" s="53" t="s">
        <v>1231</v>
      </c>
      <c r="F559" s="53" t="s">
        <v>1240</v>
      </c>
      <c r="G559" s="53" t="s">
        <v>1241</v>
      </c>
      <c r="H559" s="53" t="s">
        <v>42</v>
      </c>
      <c r="I559" s="53" t="s">
        <v>218</v>
      </c>
      <c r="J559" s="52">
        <f>COUNTIF($I$2:I559,I559)</f>
        <v>131</v>
      </c>
      <c r="K559" s="53"/>
    </row>
    <row r="560" spans="1:11" s="66" customFormat="1" x14ac:dyDescent="0.2">
      <c r="A560" s="52">
        <v>577</v>
      </c>
      <c r="B560" s="53" t="s">
        <v>212</v>
      </c>
      <c r="C560" s="53" t="s">
        <v>1213</v>
      </c>
      <c r="D560" s="53" t="s">
        <v>50</v>
      </c>
      <c r="E560" s="53" t="s">
        <v>1231</v>
      </c>
      <c r="F560" s="53" t="s">
        <v>1242</v>
      </c>
      <c r="G560" s="53" t="s">
        <v>1243</v>
      </c>
      <c r="H560" s="53" t="s">
        <v>42</v>
      </c>
      <c r="I560" s="53" t="s">
        <v>218</v>
      </c>
      <c r="J560" s="52">
        <f>COUNTIF($I$2:I560,I560)</f>
        <v>132</v>
      </c>
      <c r="K560" s="53"/>
    </row>
    <row r="561" spans="1:11" s="66" customFormat="1" x14ac:dyDescent="0.2">
      <c r="A561" s="52">
        <v>578</v>
      </c>
      <c r="B561" s="53" t="s">
        <v>212</v>
      </c>
      <c r="C561" s="53" t="s">
        <v>1213</v>
      </c>
      <c r="D561" s="53" t="s">
        <v>50</v>
      </c>
      <c r="E561" s="53" t="s">
        <v>1231</v>
      </c>
      <c r="F561" s="53" t="s">
        <v>1244</v>
      </c>
      <c r="G561" s="53" t="s">
        <v>1245</v>
      </c>
      <c r="H561" s="53" t="s">
        <v>42</v>
      </c>
      <c r="I561" s="53" t="s">
        <v>218</v>
      </c>
      <c r="J561" s="52">
        <f>COUNTIF($I$2:I561,I561)</f>
        <v>133</v>
      </c>
      <c r="K561" s="53"/>
    </row>
    <row r="562" spans="1:11" s="66" customFormat="1" x14ac:dyDescent="0.2">
      <c r="A562" s="52">
        <v>579</v>
      </c>
      <c r="B562" s="53" t="s">
        <v>212</v>
      </c>
      <c r="C562" s="53" t="s">
        <v>1213</v>
      </c>
      <c r="D562" s="53" t="s">
        <v>50</v>
      </c>
      <c r="E562" s="53" t="s">
        <v>1231</v>
      </c>
      <c r="F562" s="53" t="s">
        <v>1246</v>
      </c>
      <c r="G562" s="53" t="s">
        <v>1247</v>
      </c>
      <c r="H562" s="53" t="s">
        <v>42</v>
      </c>
      <c r="I562" s="53" t="s">
        <v>218</v>
      </c>
      <c r="J562" s="52">
        <f>COUNTIF($I$2:I562,I562)</f>
        <v>134</v>
      </c>
      <c r="K562" s="53"/>
    </row>
    <row r="563" spans="1:11" s="66" customFormat="1" x14ac:dyDescent="0.2">
      <c r="A563" s="52">
        <v>580</v>
      </c>
      <c r="B563" s="53" t="s">
        <v>212</v>
      </c>
      <c r="C563" s="53" t="s">
        <v>1213</v>
      </c>
      <c r="D563" s="53" t="s">
        <v>50</v>
      </c>
      <c r="E563" s="53" t="s">
        <v>1248</v>
      </c>
      <c r="F563" s="53" t="s">
        <v>1249</v>
      </c>
      <c r="G563" s="53" t="s">
        <v>1250</v>
      </c>
      <c r="H563" s="53" t="s">
        <v>42</v>
      </c>
      <c r="I563" s="53" t="s">
        <v>218</v>
      </c>
      <c r="J563" s="52">
        <f>COUNTIF($I$2:I563,I563)</f>
        <v>135</v>
      </c>
      <c r="K563" s="53"/>
    </row>
    <row r="564" spans="1:11" s="66" customFormat="1" x14ac:dyDescent="0.2">
      <c r="A564" s="52">
        <v>581</v>
      </c>
      <c r="B564" s="53" t="s">
        <v>212</v>
      </c>
      <c r="C564" s="53" t="s">
        <v>1213</v>
      </c>
      <c r="D564" s="53" t="s">
        <v>50</v>
      </c>
      <c r="E564" s="53" t="s">
        <v>1248</v>
      </c>
      <c r="F564" s="53" t="s">
        <v>1251</v>
      </c>
      <c r="G564" s="53" t="s">
        <v>1252</v>
      </c>
      <c r="H564" s="53" t="s">
        <v>42</v>
      </c>
      <c r="I564" s="53" t="s">
        <v>218</v>
      </c>
      <c r="J564" s="52">
        <f>COUNTIF($I$2:I564,I564)</f>
        <v>136</v>
      </c>
      <c r="K564" s="53"/>
    </row>
    <row r="565" spans="1:11" s="66" customFormat="1" x14ac:dyDescent="0.2">
      <c r="A565" s="52">
        <v>582</v>
      </c>
      <c r="B565" s="53" t="s">
        <v>212</v>
      </c>
      <c r="C565" s="53" t="s">
        <v>1213</v>
      </c>
      <c r="D565" s="53" t="s">
        <v>50</v>
      </c>
      <c r="E565" s="53" t="s">
        <v>1248</v>
      </c>
      <c r="F565" s="53" t="s">
        <v>1253</v>
      </c>
      <c r="G565" s="53" t="s">
        <v>1254</v>
      </c>
      <c r="H565" s="53" t="s">
        <v>42</v>
      </c>
      <c r="I565" s="53" t="s">
        <v>218</v>
      </c>
      <c r="J565" s="52">
        <f>COUNTIF($I$2:I565,I565)</f>
        <v>137</v>
      </c>
      <c r="K565" s="53"/>
    </row>
    <row r="566" spans="1:11" s="66" customFormat="1" x14ac:dyDescent="0.2">
      <c r="A566" s="52">
        <v>583</v>
      </c>
      <c r="B566" s="53" t="s">
        <v>212</v>
      </c>
      <c r="C566" s="53" t="s">
        <v>1213</v>
      </c>
      <c r="D566" s="53" t="s">
        <v>50</v>
      </c>
      <c r="E566" s="53" t="s">
        <v>1255</v>
      </c>
      <c r="F566" s="53" t="s">
        <v>1256</v>
      </c>
      <c r="G566" s="53" t="s">
        <v>1257</v>
      </c>
      <c r="H566" s="53" t="s">
        <v>42</v>
      </c>
      <c r="I566" s="53" t="s">
        <v>218</v>
      </c>
      <c r="J566" s="52">
        <f>COUNTIF($I$2:I566,I566)</f>
        <v>138</v>
      </c>
      <c r="K566" s="53"/>
    </row>
    <row r="567" spans="1:11" s="66" customFormat="1" x14ac:dyDescent="0.2">
      <c r="A567" s="52">
        <v>584</v>
      </c>
      <c r="B567" s="53" t="s">
        <v>212</v>
      </c>
      <c r="C567" s="53" t="s">
        <v>1213</v>
      </c>
      <c r="D567" s="53" t="s">
        <v>50</v>
      </c>
      <c r="E567" s="53" t="s">
        <v>1258</v>
      </c>
      <c r="F567" s="53" t="s">
        <v>1259</v>
      </c>
      <c r="G567" s="53" t="s">
        <v>1260</v>
      </c>
      <c r="H567" s="53" t="s">
        <v>42</v>
      </c>
      <c r="I567" s="53" t="s">
        <v>218</v>
      </c>
      <c r="J567" s="52">
        <f>COUNTIF($I$2:I567,I567)</f>
        <v>139</v>
      </c>
      <c r="K567" s="53"/>
    </row>
    <row r="568" spans="1:11" s="66" customFormat="1" x14ac:dyDescent="0.2">
      <c r="A568" s="52">
        <v>585</v>
      </c>
      <c r="B568" s="53" t="s">
        <v>212</v>
      </c>
      <c r="C568" s="53" t="s">
        <v>1213</v>
      </c>
      <c r="D568" s="53" t="s">
        <v>50</v>
      </c>
      <c r="E568" s="53" t="s">
        <v>1258</v>
      </c>
      <c r="F568" s="53" t="s">
        <v>1261</v>
      </c>
      <c r="G568" s="53" t="s">
        <v>1262</v>
      </c>
      <c r="H568" s="53" t="s">
        <v>42</v>
      </c>
      <c r="I568" s="53" t="s">
        <v>218</v>
      </c>
      <c r="J568" s="52">
        <f>COUNTIF($I$2:I568,I568)</f>
        <v>140</v>
      </c>
      <c r="K568" s="53"/>
    </row>
    <row r="569" spans="1:11" s="66" customFormat="1" x14ac:dyDescent="0.2">
      <c r="A569" s="52">
        <v>586</v>
      </c>
      <c r="B569" s="53" t="s">
        <v>212</v>
      </c>
      <c r="C569" s="53" t="s">
        <v>1213</v>
      </c>
      <c r="D569" s="53" t="s">
        <v>50</v>
      </c>
      <c r="E569" s="53" t="s">
        <v>1263</v>
      </c>
      <c r="F569" s="53" t="s">
        <v>1264</v>
      </c>
      <c r="G569" s="53" t="s">
        <v>1265</v>
      </c>
      <c r="H569" s="53" t="s">
        <v>42</v>
      </c>
      <c r="I569" s="53" t="s">
        <v>218</v>
      </c>
      <c r="J569" s="52">
        <f>COUNTIF($I$2:I569,I569)</f>
        <v>141</v>
      </c>
      <c r="K569" s="53"/>
    </row>
    <row r="570" spans="1:11" s="66" customFormat="1" x14ac:dyDescent="0.2">
      <c r="A570" s="52">
        <v>587</v>
      </c>
      <c r="B570" s="53" t="s">
        <v>212</v>
      </c>
      <c r="C570" s="53" t="s">
        <v>1213</v>
      </c>
      <c r="D570" s="53" t="s">
        <v>50</v>
      </c>
      <c r="E570" s="53" t="s">
        <v>1263</v>
      </c>
      <c r="F570" s="53" t="s">
        <v>1266</v>
      </c>
      <c r="G570" s="53" t="s">
        <v>1267</v>
      </c>
      <c r="H570" s="53" t="s">
        <v>42</v>
      </c>
      <c r="I570" s="53" t="s">
        <v>218</v>
      </c>
      <c r="J570" s="52">
        <f>COUNTIF($I$2:I570,I570)</f>
        <v>142</v>
      </c>
      <c r="K570" s="53"/>
    </row>
    <row r="571" spans="1:11" s="66" customFormat="1" x14ac:dyDescent="0.2">
      <c r="A571" s="52">
        <v>588</v>
      </c>
      <c r="B571" s="53" t="s">
        <v>212</v>
      </c>
      <c r="C571" s="53" t="s">
        <v>1213</v>
      </c>
      <c r="D571" s="53" t="s">
        <v>50</v>
      </c>
      <c r="E571" s="53" t="s">
        <v>1263</v>
      </c>
      <c r="F571" s="53" t="s">
        <v>1268</v>
      </c>
      <c r="G571" s="53" t="s">
        <v>1269</v>
      </c>
      <c r="H571" s="53" t="s">
        <v>42</v>
      </c>
      <c r="I571" s="53" t="s">
        <v>218</v>
      </c>
      <c r="J571" s="52">
        <f>COUNTIF($I$2:I571,I571)</f>
        <v>143</v>
      </c>
      <c r="K571" s="53"/>
    </row>
    <row r="572" spans="1:11" s="66" customFormat="1" ht="17.25" thickBot="1" x14ac:dyDescent="0.25">
      <c r="A572" s="52">
        <v>589</v>
      </c>
      <c r="B572" s="53" t="s">
        <v>212</v>
      </c>
      <c r="C572" s="53" t="s">
        <v>1213</v>
      </c>
      <c r="D572" s="53" t="s">
        <v>50</v>
      </c>
      <c r="E572" s="53" t="s">
        <v>1270</v>
      </c>
      <c r="F572" s="53" t="s">
        <v>1271</v>
      </c>
      <c r="G572" s="53" t="s">
        <v>1272</v>
      </c>
      <c r="H572" s="53" t="s">
        <v>42</v>
      </c>
      <c r="I572" s="56" t="s">
        <v>218</v>
      </c>
      <c r="J572" s="52">
        <f>COUNTIF($I$2:I572,I572)</f>
        <v>144</v>
      </c>
      <c r="K572" s="53"/>
    </row>
    <row r="573" spans="1:11" s="66" customFormat="1" x14ac:dyDescent="0.2">
      <c r="A573" s="52">
        <v>590</v>
      </c>
      <c r="B573" s="53" t="s">
        <v>212</v>
      </c>
      <c r="C573" s="53" t="s">
        <v>1273</v>
      </c>
      <c r="D573" s="53" t="s">
        <v>38</v>
      </c>
      <c r="E573" s="53" t="s">
        <v>563</v>
      </c>
      <c r="F573" s="53" t="s">
        <v>564</v>
      </c>
      <c r="G573" s="53" t="s">
        <v>565</v>
      </c>
      <c r="H573" s="53" t="s">
        <v>42</v>
      </c>
      <c r="I573" s="54" t="s">
        <v>221</v>
      </c>
      <c r="J573" s="52">
        <f>COUNTIF($I$2:I573,I573)</f>
        <v>1</v>
      </c>
      <c r="K573" s="53"/>
    </row>
    <row r="574" spans="1:11" s="66" customFormat="1" x14ac:dyDescent="0.2">
      <c r="A574" s="52">
        <v>591</v>
      </c>
      <c r="B574" s="53" t="s">
        <v>212</v>
      </c>
      <c r="C574" s="53" t="s">
        <v>1273</v>
      </c>
      <c r="D574" s="53" t="s">
        <v>38</v>
      </c>
      <c r="E574" s="53" t="s">
        <v>563</v>
      </c>
      <c r="F574" s="53" t="s">
        <v>1274</v>
      </c>
      <c r="G574" s="53" t="s">
        <v>1275</v>
      </c>
      <c r="H574" s="53" t="s">
        <v>42</v>
      </c>
      <c r="I574" s="53" t="s">
        <v>221</v>
      </c>
      <c r="J574" s="52">
        <f>COUNTIF($I$2:I574,I574)</f>
        <v>2</v>
      </c>
      <c r="K574" s="53"/>
    </row>
    <row r="575" spans="1:11" s="66" customFormat="1" x14ac:dyDescent="0.2">
      <c r="A575" s="52">
        <v>592</v>
      </c>
      <c r="B575" s="53" t="s">
        <v>212</v>
      </c>
      <c r="C575" s="53" t="s">
        <v>1143</v>
      </c>
      <c r="D575" s="53" t="s">
        <v>38</v>
      </c>
      <c r="E575" s="53" t="s">
        <v>1276</v>
      </c>
      <c r="F575" s="53" t="s">
        <v>1277</v>
      </c>
      <c r="G575" s="53" t="s">
        <v>1278</v>
      </c>
      <c r="H575" s="53" t="s">
        <v>42</v>
      </c>
      <c r="I575" s="53" t="s">
        <v>221</v>
      </c>
      <c r="J575" s="52">
        <f>COUNTIF($I$2:I575,I575)</f>
        <v>3</v>
      </c>
      <c r="K575" s="53"/>
    </row>
    <row r="576" spans="1:11" x14ac:dyDescent="0.2">
      <c r="A576" s="52">
        <v>593</v>
      </c>
      <c r="B576" s="53" t="s">
        <v>212</v>
      </c>
      <c r="C576" s="53" t="s">
        <v>1148</v>
      </c>
      <c r="D576" s="53" t="s">
        <v>38</v>
      </c>
      <c r="E576" s="53" t="s">
        <v>1279</v>
      </c>
      <c r="F576" s="53" t="s">
        <v>1280</v>
      </c>
      <c r="G576" s="53" t="s">
        <v>1281</v>
      </c>
      <c r="H576" s="53" t="s">
        <v>42</v>
      </c>
      <c r="I576" s="53" t="s">
        <v>221</v>
      </c>
      <c r="J576" s="52">
        <f>COUNTIF($I$2:I576,I576)</f>
        <v>4</v>
      </c>
      <c r="K576" s="53"/>
    </row>
    <row r="577" spans="1:11" x14ac:dyDescent="0.2">
      <c r="A577" s="52">
        <v>594</v>
      </c>
      <c r="B577" s="53" t="s">
        <v>212</v>
      </c>
      <c r="C577" s="53" t="s">
        <v>1148</v>
      </c>
      <c r="D577" s="53" t="s">
        <v>38</v>
      </c>
      <c r="E577" s="53" t="s">
        <v>954</v>
      </c>
      <c r="F577" s="53" t="s">
        <v>955</v>
      </c>
      <c r="G577" s="53" t="s">
        <v>956</v>
      </c>
      <c r="H577" s="53" t="s">
        <v>42</v>
      </c>
      <c r="I577" s="53" t="s">
        <v>221</v>
      </c>
      <c r="J577" s="52">
        <f>COUNTIF($I$2:I577,I577)</f>
        <v>5</v>
      </c>
      <c r="K577" s="53"/>
    </row>
    <row r="578" spans="1:11" x14ac:dyDescent="0.2">
      <c r="A578" s="52">
        <v>595</v>
      </c>
      <c r="B578" s="53" t="s">
        <v>212</v>
      </c>
      <c r="C578" s="53" t="s">
        <v>1148</v>
      </c>
      <c r="D578" s="53" t="s">
        <v>38</v>
      </c>
      <c r="E578" s="53" t="s">
        <v>959</v>
      </c>
      <c r="F578" s="53" t="s">
        <v>1282</v>
      </c>
      <c r="G578" s="53" t="s">
        <v>1283</v>
      </c>
      <c r="H578" s="53" t="s">
        <v>42</v>
      </c>
      <c r="I578" s="53" t="s">
        <v>221</v>
      </c>
      <c r="J578" s="52">
        <f>COUNTIF($I$2:I578,I578)</f>
        <v>6</v>
      </c>
      <c r="K578" s="53"/>
    </row>
    <row r="579" spans="1:11" x14ac:dyDescent="0.2">
      <c r="A579" s="52">
        <v>596</v>
      </c>
      <c r="B579" s="53" t="s">
        <v>212</v>
      </c>
      <c r="C579" s="53" t="s">
        <v>1148</v>
      </c>
      <c r="D579" s="53" t="s">
        <v>38</v>
      </c>
      <c r="E579" s="53" t="s">
        <v>965</v>
      </c>
      <c r="F579" s="53" t="s">
        <v>1284</v>
      </c>
      <c r="G579" s="53" t="s">
        <v>1285</v>
      </c>
      <c r="H579" s="53" t="s">
        <v>42</v>
      </c>
      <c r="I579" s="53" t="s">
        <v>221</v>
      </c>
      <c r="J579" s="52">
        <f>COUNTIF($I$2:I579,I579)</f>
        <v>7</v>
      </c>
      <c r="K579" s="53"/>
    </row>
    <row r="580" spans="1:11" x14ac:dyDescent="0.2">
      <c r="A580" s="52">
        <v>597</v>
      </c>
      <c r="B580" s="53" t="s">
        <v>212</v>
      </c>
      <c r="C580" s="53" t="s">
        <v>1192</v>
      </c>
      <c r="D580" s="53" t="s">
        <v>38</v>
      </c>
      <c r="E580" s="53" t="s">
        <v>973</v>
      </c>
      <c r="F580" s="53" t="s">
        <v>1286</v>
      </c>
      <c r="G580" s="53" t="s">
        <v>1287</v>
      </c>
      <c r="H580" s="53" t="s">
        <v>42</v>
      </c>
      <c r="I580" s="53" t="s">
        <v>221</v>
      </c>
      <c r="J580" s="52">
        <f>COUNTIF($I$2:I580,I580)</f>
        <v>8</v>
      </c>
      <c r="K580" s="53"/>
    </row>
    <row r="581" spans="1:11" x14ac:dyDescent="0.2">
      <c r="A581" s="52">
        <v>598</v>
      </c>
      <c r="B581" s="53" t="s">
        <v>212</v>
      </c>
      <c r="C581" s="53" t="s">
        <v>1198</v>
      </c>
      <c r="D581" s="53" t="s">
        <v>38</v>
      </c>
      <c r="E581" s="53" t="s">
        <v>976</v>
      </c>
      <c r="F581" s="53" t="s">
        <v>977</v>
      </c>
      <c r="G581" s="53" t="s">
        <v>978</v>
      </c>
      <c r="H581" s="53" t="s">
        <v>42</v>
      </c>
      <c r="I581" s="53" t="s">
        <v>221</v>
      </c>
      <c r="J581" s="52">
        <f>COUNTIF($I$2:I581,I581)</f>
        <v>9</v>
      </c>
      <c r="K581" s="53"/>
    </row>
    <row r="582" spans="1:11" x14ac:dyDescent="0.2">
      <c r="A582" s="52">
        <v>599</v>
      </c>
      <c r="B582" s="53" t="s">
        <v>212</v>
      </c>
      <c r="C582" s="53" t="s">
        <v>1198</v>
      </c>
      <c r="D582" s="53" t="s">
        <v>38</v>
      </c>
      <c r="E582" s="53" t="s">
        <v>976</v>
      </c>
      <c r="F582" s="53" t="s">
        <v>981</v>
      </c>
      <c r="G582" s="53" t="s">
        <v>982</v>
      </c>
      <c r="H582" s="53" t="s">
        <v>42</v>
      </c>
      <c r="I582" s="53" t="s">
        <v>221</v>
      </c>
      <c r="J582" s="52">
        <f>COUNTIF($I$2:I582,I582)</f>
        <v>10</v>
      </c>
      <c r="K582" s="53"/>
    </row>
    <row r="583" spans="1:11" x14ac:dyDescent="0.2">
      <c r="A583" s="52">
        <v>600</v>
      </c>
      <c r="B583" s="53" t="s">
        <v>212</v>
      </c>
      <c r="C583" s="53" t="s">
        <v>1198</v>
      </c>
      <c r="D583" s="53" t="s">
        <v>38</v>
      </c>
      <c r="E583" s="53" t="s">
        <v>989</v>
      </c>
      <c r="F583" s="53" t="s">
        <v>990</v>
      </c>
      <c r="G583" s="53" t="s">
        <v>991</v>
      </c>
      <c r="H583" s="68" t="s">
        <v>42</v>
      </c>
      <c r="I583" s="53" t="s">
        <v>221</v>
      </c>
      <c r="J583" s="52">
        <f>COUNTIF($I$2:I583,I583)</f>
        <v>11</v>
      </c>
      <c r="K583" s="53"/>
    </row>
    <row r="584" spans="1:11" x14ac:dyDescent="0.2">
      <c r="A584" s="52">
        <v>601</v>
      </c>
      <c r="B584" s="53" t="s">
        <v>212</v>
      </c>
      <c r="C584" s="53" t="s">
        <v>1213</v>
      </c>
      <c r="D584" s="53" t="s">
        <v>38</v>
      </c>
      <c r="E584" s="53" t="s">
        <v>998</v>
      </c>
      <c r="F584" s="53" t="s">
        <v>999</v>
      </c>
      <c r="G584" s="53" t="s">
        <v>1000</v>
      </c>
      <c r="H584" s="53" t="s">
        <v>42</v>
      </c>
      <c r="I584" s="53" t="s">
        <v>221</v>
      </c>
      <c r="J584" s="52">
        <f>COUNTIF($I$2:I584,I584)</f>
        <v>12</v>
      </c>
      <c r="K584" s="53"/>
    </row>
    <row r="585" spans="1:11" x14ac:dyDescent="0.2">
      <c r="A585" s="52">
        <v>602</v>
      </c>
      <c r="B585" s="53" t="s">
        <v>212</v>
      </c>
      <c r="C585" s="53" t="s">
        <v>1213</v>
      </c>
      <c r="D585" s="53" t="s">
        <v>38</v>
      </c>
      <c r="E585" s="53" t="s">
        <v>1288</v>
      </c>
      <c r="F585" s="53" t="s">
        <v>1289</v>
      </c>
      <c r="G585" s="53" t="s">
        <v>1290</v>
      </c>
      <c r="H585" s="53" t="s">
        <v>42</v>
      </c>
      <c r="I585" s="53" t="s">
        <v>221</v>
      </c>
      <c r="J585" s="52">
        <f>COUNTIF($I$2:I585,I585)</f>
        <v>13</v>
      </c>
      <c r="K585" s="53"/>
    </row>
    <row r="586" spans="1:11" ht="17.25" thickBot="1" x14ac:dyDescent="0.25">
      <c r="A586" s="52">
        <v>603</v>
      </c>
      <c r="B586" s="53" t="s">
        <v>212</v>
      </c>
      <c r="C586" s="53" t="s">
        <v>1213</v>
      </c>
      <c r="D586" s="53" t="s">
        <v>38</v>
      </c>
      <c r="E586" s="53" t="s">
        <v>1291</v>
      </c>
      <c r="F586" s="53" t="s">
        <v>1292</v>
      </c>
      <c r="G586" s="53" t="s">
        <v>1293</v>
      </c>
      <c r="H586" s="53" t="s">
        <v>381</v>
      </c>
      <c r="I586" s="56" t="s">
        <v>221</v>
      </c>
      <c r="J586" s="52">
        <f>COUNTIF($I$2:I586,I586)</f>
        <v>14</v>
      </c>
      <c r="K586" s="53"/>
    </row>
    <row r="587" spans="1:11" x14ac:dyDescent="0.2">
      <c r="A587" s="52">
        <v>604</v>
      </c>
      <c r="B587" s="53" t="s">
        <v>212</v>
      </c>
      <c r="C587" s="53" t="s">
        <v>1198</v>
      </c>
      <c r="D587" s="53" t="s">
        <v>50</v>
      </c>
      <c r="E587" s="53" t="s">
        <v>1009</v>
      </c>
      <c r="F587" s="53" t="s">
        <v>1010</v>
      </c>
      <c r="G587" s="53" t="s">
        <v>1011</v>
      </c>
      <c r="H587" s="53" t="s">
        <v>381</v>
      </c>
      <c r="I587" s="54" t="s">
        <v>225</v>
      </c>
      <c r="J587" s="52">
        <f>COUNTIF($I$2:I587,I587)</f>
        <v>1</v>
      </c>
      <c r="K587" s="53"/>
    </row>
    <row r="588" spans="1:11" x14ac:dyDescent="0.2">
      <c r="A588" s="52">
        <v>605</v>
      </c>
      <c r="B588" s="53" t="s">
        <v>212</v>
      </c>
      <c r="C588" s="53" t="s">
        <v>1294</v>
      </c>
      <c r="D588" s="53" t="s">
        <v>50</v>
      </c>
      <c r="E588" s="53" t="s">
        <v>641</v>
      </c>
      <c r="F588" s="53" t="s">
        <v>642</v>
      </c>
      <c r="G588" s="53" t="s">
        <v>643</v>
      </c>
      <c r="H588" s="53" t="s">
        <v>42</v>
      </c>
      <c r="I588" s="63" t="s">
        <v>228</v>
      </c>
      <c r="J588" s="52">
        <f>COUNTIF($I$2:I588,I588)</f>
        <v>1</v>
      </c>
      <c r="K588" s="53"/>
    </row>
    <row r="589" spans="1:11" x14ac:dyDescent="0.2">
      <c r="A589" s="52">
        <v>606</v>
      </c>
      <c r="B589" s="53" t="s">
        <v>212</v>
      </c>
      <c r="C589" s="53" t="s">
        <v>1295</v>
      </c>
      <c r="D589" s="53" t="s">
        <v>50</v>
      </c>
      <c r="E589" s="53" t="s">
        <v>677</v>
      </c>
      <c r="F589" s="53" t="s">
        <v>678</v>
      </c>
      <c r="G589" s="53" t="s">
        <v>679</v>
      </c>
      <c r="H589" s="53" t="s">
        <v>42</v>
      </c>
      <c r="I589" s="53" t="s">
        <v>228</v>
      </c>
      <c r="J589" s="52">
        <f>COUNTIF($I$2:I589,I589)</f>
        <v>2</v>
      </c>
      <c r="K589" s="53"/>
    </row>
    <row r="590" spans="1:11" x14ac:dyDescent="0.2">
      <c r="A590" s="52">
        <v>607</v>
      </c>
      <c r="B590" s="53" t="s">
        <v>212</v>
      </c>
      <c r="C590" s="53" t="s">
        <v>1295</v>
      </c>
      <c r="D590" s="53" t="s">
        <v>50</v>
      </c>
      <c r="E590" s="53" t="s">
        <v>677</v>
      </c>
      <c r="F590" s="53" t="s">
        <v>684</v>
      </c>
      <c r="G590" s="53" t="s">
        <v>685</v>
      </c>
      <c r="H590" s="53" t="s">
        <v>42</v>
      </c>
      <c r="I590" s="53" t="s">
        <v>228</v>
      </c>
      <c r="J590" s="52">
        <f>COUNTIF($I$2:I590,I590)</f>
        <v>3</v>
      </c>
      <c r="K590" s="53"/>
    </row>
    <row r="591" spans="1:11" x14ac:dyDescent="0.2">
      <c r="A591" s="52">
        <v>608</v>
      </c>
      <c r="B591" s="53" t="s">
        <v>212</v>
      </c>
      <c r="C591" s="53" t="s">
        <v>1295</v>
      </c>
      <c r="D591" s="53" t="s">
        <v>50</v>
      </c>
      <c r="E591" s="53" t="s">
        <v>697</v>
      </c>
      <c r="F591" s="53" t="s">
        <v>698</v>
      </c>
      <c r="G591" s="53" t="s">
        <v>699</v>
      </c>
      <c r="H591" s="53" t="s">
        <v>42</v>
      </c>
      <c r="I591" s="53" t="s">
        <v>228</v>
      </c>
      <c r="J591" s="52">
        <f>COUNTIF($I$2:I591,I591)</f>
        <v>4</v>
      </c>
      <c r="K591" s="53"/>
    </row>
    <row r="592" spans="1:11" x14ac:dyDescent="0.2">
      <c r="A592" s="52">
        <v>609</v>
      </c>
      <c r="B592" s="53" t="s">
        <v>212</v>
      </c>
      <c r="C592" s="53" t="s">
        <v>1295</v>
      </c>
      <c r="D592" s="53" t="s">
        <v>50</v>
      </c>
      <c r="E592" s="53" t="s">
        <v>697</v>
      </c>
      <c r="F592" s="53" t="s">
        <v>704</v>
      </c>
      <c r="G592" s="53" t="s">
        <v>705</v>
      </c>
      <c r="H592" s="53" t="s">
        <v>42</v>
      </c>
      <c r="I592" s="53" t="s">
        <v>228</v>
      </c>
      <c r="J592" s="52">
        <f>COUNTIF($I$2:I592,I592)</f>
        <v>5</v>
      </c>
      <c r="K592" s="53"/>
    </row>
    <row r="593" spans="1:11" x14ac:dyDescent="0.2">
      <c r="A593" s="52">
        <v>610</v>
      </c>
      <c r="B593" s="53" t="s">
        <v>212</v>
      </c>
      <c r="C593" s="53" t="s">
        <v>1198</v>
      </c>
      <c r="D593" s="53" t="s">
        <v>50</v>
      </c>
      <c r="E593" s="53" t="s">
        <v>1210</v>
      </c>
      <c r="F593" s="53" t="s">
        <v>1211</v>
      </c>
      <c r="G593" s="53" t="s">
        <v>1212</v>
      </c>
      <c r="H593" s="53" t="s">
        <v>42</v>
      </c>
      <c r="I593" s="53" t="s">
        <v>228</v>
      </c>
      <c r="J593" s="52">
        <f>COUNTIF($I$2:I593,I593)</f>
        <v>6</v>
      </c>
      <c r="K593" s="53"/>
    </row>
    <row r="594" spans="1:11" x14ac:dyDescent="0.2">
      <c r="A594" s="52">
        <v>611</v>
      </c>
      <c r="B594" s="53" t="s">
        <v>212</v>
      </c>
      <c r="C594" s="53" t="s">
        <v>1213</v>
      </c>
      <c r="D594" s="53" t="s">
        <v>50</v>
      </c>
      <c r="E594" s="53" t="s">
        <v>1296</v>
      </c>
      <c r="F594" s="53" t="s">
        <v>1297</v>
      </c>
      <c r="G594" s="53" t="s">
        <v>1298</v>
      </c>
      <c r="H594" s="53" t="s">
        <v>42</v>
      </c>
      <c r="I594" s="53" t="s">
        <v>228</v>
      </c>
      <c r="J594" s="52">
        <f>COUNTIF($I$2:I594,I594)</f>
        <v>7</v>
      </c>
      <c r="K594" s="53"/>
    </row>
    <row r="595" spans="1:11" x14ac:dyDescent="0.2">
      <c r="A595" s="52">
        <v>612</v>
      </c>
      <c r="B595" s="53" t="s">
        <v>212</v>
      </c>
      <c r="C595" s="53" t="s">
        <v>1213</v>
      </c>
      <c r="D595" s="53" t="s">
        <v>50</v>
      </c>
      <c r="E595" s="53" t="s">
        <v>1296</v>
      </c>
      <c r="F595" s="53" t="s">
        <v>1299</v>
      </c>
      <c r="G595" s="53" t="s">
        <v>1300</v>
      </c>
      <c r="H595" s="53" t="s">
        <v>42</v>
      </c>
      <c r="I595" s="53" t="s">
        <v>228</v>
      </c>
      <c r="J595" s="52">
        <f>COUNTIF($I$2:I595,I595)</f>
        <v>8</v>
      </c>
      <c r="K595" s="53"/>
    </row>
    <row r="596" spans="1:11" ht="17.25" thickBot="1" x14ac:dyDescent="0.25">
      <c r="A596" s="57">
        <v>613</v>
      </c>
      <c r="B596" s="58" t="s">
        <v>212</v>
      </c>
      <c r="C596" s="58" t="s">
        <v>1213</v>
      </c>
      <c r="D596" s="58" t="s">
        <v>50</v>
      </c>
      <c r="E596" s="58" t="s">
        <v>1296</v>
      </c>
      <c r="F596" s="58" t="s">
        <v>1301</v>
      </c>
      <c r="G596" s="58" t="s">
        <v>1302</v>
      </c>
      <c r="H596" s="58" t="s">
        <v>42</v>
      </c>
      <c r="I596" s="56" t="s">
        <v>228</v>
      </c>
      <c r="J596" s="57">
        <f>COUNTIF($I$2:I596,I596)</f>
        <v>9</v>
      </c>
      <c r="K596" s="58"/>
    </row>
    <row r="597" spans="1:11" x14ac:dyDescent="0.2">
      <c r="A597" s="60">
        <v>614</v>
      </c>
      <c r="B597" s="61" t="s">
        <v>231</v>
      </c>
      <c r="C597" s="61" t="s">
        <v>1143</v>
      </c>
      <c r="D597" s="61" t="s">
        <v>38</v>
      </c>
      <c r="E597" s="61" t="s">
        <v>943</v>
      </c>
      <c r="F597" s="61" t="s">
        <v>944</v>
      </c>
      <c r="G597" s="61" t="s">
        <v>945</v>
      </c>
      <c r="H597" s="61" t="s">
        <v>42</v>
      </c>
      <c r="I597" s="54" t="s">
        <v>234</v>
      </c>
      <c r="J597" s="60">
        <f>COUNTIF($I$2:I597,I597)</f>
        <v>1</v>
      </c>
      <c r="K597" s="61"/>
    </row>
    <row r="598" spans="1:11" x14ac:dyDescent="0.2">
      <c r="A598" s="52">
        <v>615</v>
      </c>
      <c r="B598" s="53" t="s">
        <v>231</v>
      </c>
      <c r="C598" s="53" t="s">
        <v>1143</v>
      </c>
      <c r="D598" s="53" t="s">
        <v>38</v>
      </c>
      <c r="E598" s="53" t="s">
        <v>1303</v>
      </c>
      <c r="F598" s="53" t="s">
        <v>1304</v>
      </c>
      <c r="G598" s="53" t="s">
        <v>1305</v>
      </c>
      <c r="H598" s="53" t="s">
        <v>42</v>
      </c>
      <c r="I598" s="63" t="s">
        <v>237</v>
      </c>
      <c r="J598" s="52">
        <f>COUNTIF($I$2:I598,I598)</f>
        <v>1</v>
      </c>
      <c r="K598" s="53"/>
    </row>
    <row r="599" spans="1:11" x14ac:dyDescent="0.2">
      <c r="A599" s="52">
        <v>616</v>
      </c>
      <c r="B599" s="53" t="s">
        <v>231</v>
      </c>
      <c r="C599" s="53" t="s">
        <v>1143</v>
      </c>
      <c r="D599" s="53" t="s">
        <v>38</v>
      </c>
      <c r="E599" s="53" t="s">
        <v>1303</v>
      </c>
      <c r="F599" s="53" t="s">
        <v>1306</v>
      </c>
      <c r="G599" s="53" t="s">
        <v>1307</v>
      </c>
      <c r="H599" s="53" t="s">
        <v>42</v>
      </c>
      <c r="I599" s="53" t="s">
        <v>237</v>
      </c>
      <c r="J599" s="52">
        <f>COUNTIF($I$2:I599,I599)</f>
        <v>2</v>
      </c>
      <c r="K599" s="53"/>
    </row>
    <row r="600" spans="1:11" x14ac:dyDescent="0.2">
      <c r="A600" s="52">
        <v>617</v>
      </c>
      <c r="B600" s="53" t="s">
        <v>231</v>
      </c>
      <c r="C600" s="53" t="s">
        <v>1143</v>
      </c>
      <c r="D600" s="53" t="s">
        <v>38</v>
      </c>
      <c r="E600" s="53" t="s">
        <v>1303</v>
      </c>
      <c r="F600" s="53" t="s">
        <v>1308</v>
      </c>
      <c r="G600" s="53" t="s">
        <v>1309</v>
      </c>
      <c r="H600" s="53" t="s">
        <v>42</v>
      </c>
      <c r="I600" s="53" t="s">
        <v>237</v>
      </c>
      <c r="J600" s="52">
        <f>COUNTIF($I$2:I600,I600)</f>
        <v>3</v>
      </c>
      <c r="K600" s="53"/>
    </row>
    <row r="601" spans="1:11" x14ac:dyDescent="0.2">
      <c r="A601" s="52">
        <v>618</v>
      </c>
      <c r="B601" s="53" t="s">
        <v>231</v>
      </c>
      <c r="C601" s="53" t="s">
        <v>1143</v>
      </c>
      <c r="D601" s="53" t="s">
        <v>38</v>
      </c>
      <c r="E601" s="53" t="s">
        <v>1303</v>
      </c>
      <c r="F601" s="53" t="s">
        <v>1310</v>
      </c>
      <c r="G601" s="53" t="s">
        <v>1311</v>
      </c>
      <c r="H601" s="53" t="s">
        <v>42</v>
      </c>
      <c r="I601" s="53" t="s">
        <v>237</v>
      </c>
      <c r="J601" s="52">
        <f>COUNTIF($I$2:I601,I601)</f>
        <v>4</v>
      </c>
      <c r="K601" s="53"/>
    </row>
    <row r="602" spans="1:11" x14ac:dyDescent="0.2">
      <c r="A602" s="52">
        <v>619</v>
      </c>
      <c r="B602" s="53" t="s">
        <v>231</v>
      </c>
      <c r="C602" s="53" t="s">
        <v>1143</v>
      </c>
      <c r="D602" s="53" t="s">
        <v>38</v>
      </c>
      <c r="E602" s="53" t="s">
        <v>1303</v>
      </c>
      <c r="F602" s="53" t="s">
        <v>1312</v>
      </c>
      <c r="G602" s="53" t="s">
        <v>1313</v>
      </c>
      <c r="H602" s="53" t="s">
        <v>42</v>
      </c>
      <c r="I602" s="53" t="s">
        <v>237</v>
      </c>
      <c r="J602" s="52">
        <f>COUNTIF($I$2:I602,I602)</f>
        <v>5</v>
      </c>
      <c r="K602" s="53"/>
    </row>
    <row r="603" spans="1:11" x14ac:dyDescent="0.2">
      <c r="A603" s="52">
        <v>620</v>
      </c>
      <c r="B603" s="53" t="s">
        <v>231</v>
      </c>
      <c r="C603" s="53" t="s">
        <v>1143</v>
      </c>
      <c r="D603" s="53" t="s">
        <v>38</v>
      </c>
      <c r="E603" s="53" t="s">
        <v>1314</v>
      </c>
      <c r="F603" s="53" t="s">
        <v>1315</v>
      </c>
      <c r="G603" s="53" t="s">
        <v>1316</v>
      </c>
      <c r="H603" s="53" t="s">
        <v>42</v>
      </c>
      <c r="I603" s="53" t="s">
        <v>237</v>
      </c>
      <c r="J603" s="52">
        <f>COUNTIF($I$2:I603,I603)</f>
        <v>6</v>
      </c>
      <c r="K603" s="53"/>
    </row>
    <row r="604" spans="1:11" x14ac:dyDescent="0.2">
      <c r="A604" s="52">
        <v>621</v>
      </c>
      <c r="B604" s="53" t="s">
        <v>231</v>
      </c>
      <c r="C604" s="53" t="s">
        <v>1143</v>
      </c>
      <c r="D604" s="53" t="s">
        <v>38</v>
      </c>
      <c r="E604" s="53" t="s">
        <v>1314</v>
      </c>
      <c r="F604" s="53" t="s">
        <v>1317</v>
      </c>
      <c r="G604" s="53" t="s">
        <v>1318</v>
      </c>
      <c r="H604" s="53" t="s">
        <v>42</v>
      </c>
      <c r="I604" s="53" t="s">
        <v>237</v>
      </c>
      <c r="J604" s="52">
        <f>COUNTIF($I$2:I604,I604)</f>
        <v>7</v>
      </c>
      <c r="K604" s="53"/>
    </row>
    <row r="605" spans="1:11" x14ac:dyDescent="0.2">
      <c r="A605" s="52">
        <v>622</v>
      </c>
      <c r="B605" s="53" t="s">
        <v>231</v>
      </c>
      <c r="C605" s="53" t="s">
        <v>1143</v>
      </c>
      <c r="D605" s="53" t="s">
        <v>38</v>
      </c>
      <c r="E605" s="53" t="s">
        <v>1314</v>
      </c>
      <c r="F605" s="53" t="s">
        <v>1319</v>
      </c>
      <c r="G605" s="53" t="s">
        <v>1320</v>
      </c>
      <c r="H605" s="53" t="s">
        <v>42</v>
      </c>
      <c r="I605" s="53" t="s">
        <v>237</v>
      </c>
      <c r="J605" s="52">
        <f>COUNTIF($I$2:I605,I605)</f>
        <v>8</v>
      </c>
      <c r="K605" s="53"/>
    </row>
    <row r="606" spans="1:11" x14ac:dyDescent="0.2">
      <c r="A606" s="52">
        <v>623</v>
      </c>
      <c r="B606" s="53" t="s">
        <v>231</v>
      </c>
      <c r="C606" s="53" t="s">
        <v>1143</v>
      </c>
      <c r="D606" s="53" t="s">
        <v>38</v>
      </c>
      <c r="E606" s="53" t="s">
        <v>1314</v>
      </c>
      <c r="F606" s="53" t="s">
        <v>1321</v>
      </c>
      <c r="G606" s="53" t="s">
        <v>1322</v>
      </c>
      <c r="H606" s="53" t="s">
        <v>42</v>
      </c>
      <c r="I606" s="53" t="s">
        <v>237</v>
      </c>
      <c r="J606" s="52">
        <f>COUNTIF($I$2:I606,I606)</f>
        <v>9</v>
      </c>
      <c r="K606" s="53"/>
    </row>
    <row r="607" spans="1:11" x14ac:dyDescent="0.2">
      <c r="A607" s="52">
        <v>624</v>
      </c>
      <c r="B607" s="53" t="s">
        <v>231</v>
      </c>
      <c r="C607" s="53" t="s">
        <v>1143</v>
      </c>
      <c r="D607" s="53" t="s">
        <v>38</v>
      </c>
      <c r="E607" s="53" t="s">
        <v>946</v>
      </c>
      <c r="F607" s="53" t="s">
        <v>1323</v>
      </c>
      <c r="G607" s="53" t="s">
        <v>1324</v>
      </c>
      <c r="H607" s="53" t="s">
        <v>42</v>
      </c>
      <c r="I607" s="53" t="s">
        <v>237</v>
      </c>
      <c r="J607" s="52">
        <f>COUNTIF($I$2:I607,I607)</f>
        <v>10</v>
      </c>
      <c r="K607" s="53"/>
    </row>
    <row r="608" spans="1:11" x14ac:dyDescent="0.2">
      <c r="A608" s="52">
        <v>625</v>
      </c>
      <c r="B608" s="53" t="s">
        <v>231</v>
      </c>
      <c r="C608" s="53" t="s">
        <v>1143</v>
      </c>
      <c r="D608" s="53" t="s">
        <v>38</v>
      </c>
      <c r="E608" s="53" t="s">
        <v>946</v>
      </c>
      <c r="F608" s="53" t="s">
        <v>1325</v>
      </c>
      <c r="G608" s="53" t="s">
        <v>1326</v>
      </c>
      <c r="H608" s="53" t="s">
        <v>42</v>
      </c>
      <c r="I608" s="53" t="s">
        <v>237</v>
      </c>
      <c r="J608" s="52">
        <f>COUNTIF($I$2:I608,I608)</f>
        <v>11</v>
      </c>
      <c r="K608" s="53"/>
    </row>
    <row r="609" spans="1:11" x14ac:dyDescent="0.2">
      <c r="A609" s="52">
        <v>626</v>
      </c>
      <c r="B609" s="53" t="s">
        <v>231</v>
      </c>
      <c r="C609" s="53" t="s">
        <v>1143</v>
      </c>
      <c r="D609" s="53" t="s">
        <v>38</v>
      </c>
      <c r="E609" s="53" t="s">
        <v>946</v>
      </c>
      <c r="F609" s="53" t="s">
        <v>1327</v>
      </c>
      <c r="G609" s="53" t="s">
        <v>1328</v>
      </c>
      <c r="H609" s="53" t="s">
        <v>42</v>
      </c>
      <c r="I609" s="53" t="s">
        <v>237</v>
      </c>
      <c r="J609" s="52">
        <f>COUNTIF($I$2:I609,I609)</f>
        <v>12</v>
      </c>
      <c r="K609" s="53"/>
    </row>
    <row r="610" spans="1:11" x14ac:dyDescent="0.2">
      <c r="A610" s="52">
        <v>627</v>
      </c>
      <c r="B610" s="53" t="s">
        <v>231</v>
      </c>
      <c r="C610" s="53" t="s">
        <v>1143</v>
      </c>
      <c r="D610" s="53" t="s">
        <v>38</v>
      </c>
      <c r="E610" s="53" t="s">
        <v>946</v>
      </c>
      <c r="F610" s="53" t="s">
        <v>1329</v>
      </c>
      <c r="G610" s="53" t="s">
        <v>1330</v>
      </c>
      <c r="H610" s="53" t="s">
        <v>42</v>
      </c>
      <c r="I610" s="53" t="s">
        <v>237</v>
      </c>
      <c r="J610" s="52">
        <f>COUNTIF($I$2:I610,I610)</f>
        <v>13</v>
      </c>
      <c r="K610" s="53"/>
    </row>
    <row r="611" spans="1:11" x14ac:dyDescent="0.2">
      <c r="A611" s="52">
        <v>628</v>
      </c>
      <c r="B611" s="53" t="s">
        <v>231</v>
      </c>
      <c r="C611" s="53" t="s">
        <v>1143</v>
      </c>
      <c r="D611" s="53" t="s">
        <v>38</v>
      </c>
      <c r="E611" s="53" t="s">
        <v>946</v>
      </c>
      <c r="F611" s="53" t="s">
        <v>1331</v>
      </c>
      <c r="G611" s="53" t="s">
        <v>1332</v>
      </c>
      <c r="H611" s="53" t="s">
        <v>42</v>
      </c>
      <c r="I611" s="53" t="s">
        <v>237</v>
      </c>
      <c r="J611" s="52">
        <f>COUNTIF($I$2:I611,I611)</f>
        <v>14</v>
      </c>
      <c r="K611" s="53"/>
    </row>
    <row r="612" spans="1:11" x14ac:dyDescent="0.2">
      <c r="A612" s="52">
        <v>629</v>
      </c>
      <c r="B612" s="53" t="s">
        <v>231</v>
      </c>
      <c r="C612" s="53" t="s">
        <v>1143</v>
      </c>
      <c r="D612" s="53" t="s">
        <v>38</v>
      </c>
      <c r="E612" s="53" t="s">
        <v>946</v>
      </c>
      <c r="F612" s="53" t="s">
        <v>1333</v>
      </c>
      <c r="G612" s="53" t="s">
        <v>1334</v>
      </c>
      <c r="H612" s="53" t="s">
        <v>42</v>
      </c>
      <c r="I612" s="53" t="s">
        <v>237</v>
      </c>
      <c r="J612" s="52">
        <f>COUNTIF($I$2:I612,I612)</f>
        <v>15</v>
      </c>
      <c r="K612" s="53"/>
    </row>
    <row r="613" spans="1:11" x14ac:dyDescent="0.2">
      <c r="A613" s="52">
        <v>630</v>
      </c>
      <c r="B613" s="53" t="s">
        <v>231</v>
      </c>
      <c r="C613" s="53" t="s">
        <v>1143</v>
      </c>
      <c r="D613" s="53" t="s">
        <v>38</v>
      </c>
      <c r="E613" s="53" t="s">
        <v>946</v>
      </c>
      <c r="F613" s="53" t="s">
        <v>1335</v>
      </c>
      <c r="G613" s="53" t="s">
        <v>1336</v>
      </c>
      <c r="H613" s="53" t="s">
        <v>42</v>
      </c>
      <c r="I613" s="53" t="s">
        <v>237</v>
      </c>
      <c r="J613" s="52">
        <f>COUNTIF($I$2:I613,I613)</f>
        <v>16</v>
      </c>
      <c r="K613" s="53"/>
    </row>
    <row r="614" spans="1:11" x14ac:dyDescent="0.2">
      <c r="A614" s="52">
        <v>631</v>
      </c>
      <c r="B614" s="53" t="s">
        <v>231</v>
      </c>
      <c r="C614" s="53" t="s">
        <v>1143</v>
      </c>
      <c r="D614" s="53" t="s">
        <v>38</v>
      </c>
      <c r="E614" s="53" t="s">
        <v>946</v>
      </c>
      <c r="F614" s="53" t="s">
        <v>1337</v>
      </c>
      <c r="G614" s="53" t="s">
        <v>1338</v>
      </c>
      <c r="H614" s="53" t="s">
        <v>42</v>
      </c>
      <c r="I614" s="53" t="s">
        <v>237</v>
      </c>
      <c r="J614" s="52">
        <f>COUNTIF($I$2:I614,I614)</f>
        <v>17</v>
      </c>
      <c r="K614" s="53"/>
    </row>
    <row r="615" spans="1:11" x14ac:dyDescent="0.2">
      <c r="A615" s="52">
        <v>632</v>
      </c>
      <c r="B615" s="53" t="s">
        <v>231</v>
      </c>
      <c r="C615" s="53" t="s">
        <v>1143</v>
      </c>
      <c r="D615" s="53" t="s">
        <v>38</v>
      </c>
      <c r="E615" s="53" t="s">
        <v>951</v>
      </c>
      <c r="F615" s="53" t="s">
        <v>1339</v>
      </c>
      <c r="G615" s="53" t="s">
        <v>1340</v>
      </c>
      <c r="H615" s="53" t="s">
        <v>42</v>
      </c>
      <c r="I615" s="53" t="s">
        <v>237</v>
      </c>
      <c r="J615" s="52">
        <f>COUNTIF($I$2:I615,I615)</f>
        <v>18</v>
      </c>
      <c r="K615" s="53"/>
    </row>
    <row r="616" spans="1:11" x14ac:dyDescent="0.2">
      <c r="A616" s="52">
        <v>633</v>
      </c>
      <c r="B616" s="53" t="s">
        <v>231</v>
      </c>
      <c r="C616" s="53" t="s">
        <v>1143</v>
      </c>
      <c r="D616" s="53" t="s">
        <v>38</v>
      </c>
      <c r="E616" s="53" t="s">
        <v>1276</v>
      </c>
      <c r="F616" s="53" t="s">
        <v>1277</v>
      </c>
      <c r="G616" s="53" t="s">
        <v>1278</v>
      </c>
      <c r="H616" s="53" t="s">
        <v>42</v>
      </c>
      <c r="I616" s="53" t="s">
        <v>237</v>
      </c>
      <c r="J616" s="52">
        <f>COUNTIF($I$2:I616,I616)</f>
        <v>19</v>
      </c>
      <c r="K616" s="53"/>
    </row>
    <row r="617" spans="1:11" x14ac:dyDescent="0.2">
      <c r="A617" s="52">
        <v>634</v>
      </c>
      <c r="B617" s="53" t="s">
        <v>231</v>
      </c>
      <c r="C617" s="53" t="s">
        <v>1143</v>
      </c>
      <c r="D617" s="53" t="s">
        <v>38</v>
      </c>
      <c r="E617" s="53" t="s">
        <v>1276</v>
      </c>
      <c r="F617" s="53" t="s">
        <v>1341</v>
      </c>
      <c r="G617" s="53" t="s">
        <v>1342</v>
      </c>
      <c r="H617" s="53" t="s">
        <v>42</v>
      </c>
      <c r="I617" s="53" t="s">
        <v>237</v>
      </c>
      <c r="J617" s="52">
        <f>COUNTIF($I$2:I617,I617)</f>
        <v>20</v>
      </c>
      <c r="K617" s="53"/>
    </row>
    <row r="618" spans="1:11" x14ac:dyDescent="0.2">
      <c r="A618" s="52">
        <v>635</v>
      </c>
      <c r="B618" s="53" t="s">
        <v>231</v>
      </c>
      <c r="C618" s="53" t="s">
        <v>1143</v>
      </c>
      <c r="D618" s="53" t="s">
        <v>38</v>
      </c>
      <c r="E618" s="53" t="s">
        <v>1276</v>
      </c>
      <c r="F618" s="53" t="s">
        <v>1343</v>
      </c>
      <c r="G618" s="53" t="s">
        <v>1344</v>
      </c>
      <c r="H618" s="53" t="s">
        <v>42</v>
      </c>
      <c r="I618" s="53" t="s">
        <v>237</v>
      </c>
      <c r="J618" s="52">
        <f>COUNTIF($I$2:I618,I618)</f>
        <v>21</v>
      </c>
      <c r="K618" s="53"/>
    </row>
    <row r="619" spans="1:11" x14ac:dyDescent="0.2">
      <c r="A619" s="52">
        <v>636</v>
      </c>
      <c r="B619" s="53" t="s">
        <v>231</v>
      </c>
      <c r="C619" s="53" t="s">
        <v>1143</v>
      </c>
      <c r="D619" s="53" t="s">
        <v>38</v>
      </c>
      <c r="E619" s="53" t="s">
        <v>1276</v>
      </c>
      <c r="F619" s="53" t="s">
        <v>1345</v>
      </c>
      <c r="G619" s="53" t="s">
        <v>1346</v>
      </c>
      <c r="H619" s="53" t="s">
        <v>42</v>
      </c>
      <c r="I619" s="53" t="s">
        <v>237</v>
      </c>
      <c r="J619" s="52">
        <f>COUNTIF($I$2:I619,I619)</f>
        <v>22</v>
      </c>
      <c r="K619" s="53"/>
    </row>
    <row r="620" spans="1:11" x14ac:dyDescent="0.2">
      <c r="A620" s="52">
        <v>637</v>
      </c>
      <c r="B620" s="53" t="s">
        <v>231</v>
      </c>
      <c r="C620" s="53" t="s">
        <v>1143</v>
      </c>
      <c r="D620" s="53" t="s">
        <v>38</v>
      </c>
      <c r="E620" s="53" t="s">
        <v>1347</v>
      </c>
      <c r="F620" s="53" t="s">
        <v>1348</v>
      </c>
      <c r="G620" s="53" t="s">
        <v>1349</v>
      </c>
      <c r="H620" s="53" t="s">
        <v>42</v>
      </c>
      <c r="I620" s="53" t="s">
        <v>237</v>
      </c>
      <c r="J620" s="52">
        <f>COUNTIF($I$2:I620,I620)</f>
        <v>23</v>
      </c>
      <c r="K620" s="53"/>
    </row>
    <row r="621" spans="1:11" s="55" customFormat="1" x14ac:dyDescent="0.2">
      <c r="A621" s="52">
        <v>638</v>
      </c>
      <c r="B621" s="53" t="s">
        <v>231</v>
      </c>
      <c r="C621" s="53" t="s">
        <v>1143</v>
      </c>
      <c r="D621" s="53" t="s">
        <v>38</v>
      </c>
      <c r="E621" s="53" t="s">
        <v>1350</v>
      </c>
      <c r="F621" s="53" t="s">
        <v>1351</v>
      </c>
      <c r="G621" s="53" t="s">
        <v>1352</v>
      </c>
      <c r="H621" s="53" t="s">
        <v>42</v>
      </c>
      <c r="I621" s="53" t="s">
        <v>237</v>
      </c>
      <c r="J621" s="52">
        <f>COUNTIF($I$2:I621,I621)</f>
        <v>24</v>
      </c>
      <c r="K621" s="53"/>
    </row>
    <row r="622" spans="1:11" s="55" customFormat="1" x14ac:dyDescent="0.2">
      <c r="A622" s="52">
        <v>639</v>
      </c>
      <c r="B622" s="53" t="s">
        <v>231</v>
      </c>
      <c r="C622" s="53" t="s">
        <v>1143</v>
      </c>
      <c r="D622" s="53" t="s">
        <v>38</v>
      </c>
      <c r="E622" s="53" t="s">
        <v>1350</v>
      </c>
      <c r="F622" s="53" t="s">
        <v>1353</v>
      </c>
      <c r="G622" s="53" t="s">
        <v>1354</v>
      </c>
      <c r="H622" s="53" t="s">
        <v>42</v>
      </c>
      <c r="I622" s="53" t="s">
        <v>237</v>
      </c>
      <c r="J622" s="52">
        <f>COUNTIF($I$2:I622,I622)</f>
        <v>25</v>
      </c>
      <c r="K622" s="53"/>
    </row>
    <row r="623" spans="1:11" s="55" customFormat="1" x14ac:dyDescent="0.2">
      <c r="A623" s="52">
        <v>640</v>
      </c>
      <c r="B623" s="53" t="s">
        <v>231</v>
      </c>
      <c r="C623" s="53" t="s">
        <v>1143</v>
      </c>
      <c r="D623" s="53" t="s">
        <v>38</v>
      </c>
      <c r="E623" s="53" t="s">
        <v>1350</v>
      </c>
      <c r="F623" s="53" t="s">
        <v>1355</v>
      </c>
      <c r="G623" s="53" t="s">
        <v>1356</v>
      </c>
      <c r="H623" s="53" t="s">
        <v>42</v>
      </c>
      <c r="I623" s="53" t="s">
        <v>237</v>
      </c>
      <c r="J623" s="52">
        <f>COUNTIF($I$2:I623,I623)</f>
        <v>26</v>
      </c>
      <c r="K623" s="53"/>
    </row>
    <row r="624" spans="1:11" s="55" customFormat="1" ht="17.25" thickBot="1" x14ac:dyDescent="0.25">
      <c r="A624" s="52">
        <v>641</v>
      </c>
      <c r="B624" s="53" t="s">
        <v>231</v>
      </c>
      <c r="C624" s="53" t="s">
        <v>1143</v>
      </c>
      <c r="D624" s="53" t="s">
        <v>38</v>
      </c>
      <c r="E624" s="53" t="s">
        <v>1350</v>
      </c>
      <c r="F624" s="53" t="s">
        <v>1357</v>
      </c>
      <c r="G624" s="53" t="s">
        <v>1358</v>
      </c>
      <c r="H624" s="53" t="s">
        <v>42</v>
      </c>
      <c r="I624" s="56" t="s">
        <v>237</v>
      </c>
      <c r="J624" s="52">
        <f>COUNTIF($I$2:I624,I624)</f>
        <v>27</v>
      </c>
      <c r="K624" s="53"/>
    </row>
    <row r="625" spans="1:11" s="55" customFormat="1" x14ac:dyDescent="0.2">
      <c r="A625" s="52">
        <v>642</v>
      </c>
      <c r="B625" s="53" t="s">
        <v>231</v>
      </c>
      <c r="C625" s="53" t="s">
        <v>1143</v>
      </c>
      <c r="D625" s="53" t="s">
        <v>38</v>
      </c>
      <c r="E625" s="53" t="s">
        <v>1303</v>
      </c>
      <c r="F625" s="53" t="s">
        <v>1359</v>
      </c>
      <c r="G625" s="53" t="s">
        <v>1360</v>
      </c>
      <c r="H625" s="53" t="s">
        <v>42</v>
      </c>
      <c r="I625" s="54" t="s">
        <v>238</v>
      </c>
      <c r="J625" s="52">
        <f>COUNTIF($I$2:I625,I625)</f>
        <v>1</v>
      </c>
      <c r="K625" s="53"/>
    </row>
    <row r="626" spans="1:11" s="55" customFormat="1" x14ac:dyDescent="0.2">
      <c r="A626" s="52">
        <v>643</v>
      </c>
      <c r="B626" s="53" t="s">
        <v>231</v>
      </c>
      <c r="C626" s="53" t="s">
        <v>1143</v>
      </c>
      <c r="D626" s="53" t="s">
        <v>38</v>
      </c>
      <c r="E626" s="53" t="s">
        <v>1303</v>
      </c>
      <c r="F626" s="53" t="s">
        <v>1361</v>
      </c>
      <c r="G626" s="53" t="s">
        <v>1362</v>
      </c>
      <c r="H626" s="53" t="s">
        <v>42</v>
      </c>
      <c r="I626" s="53" t="s">
        <v>238</v>
      </c>
      <c r="J626" s="52">
        <f>COUNTIF($I$2:I626,I626)</f>
        <v>2</v>
      </c>
      <c r="K626" s="53"/>
    </row>
    <row r="627" spans="1:11" s="55" customFormat="1" x14ac:dyDescent="0.2">
      <c r="A627" s="52">
        <v>644</v>
      </c>
      <c r="B627" s="53" t="s">
        <v>231</v>
      </c>
      <c r="C627" s="53" t="s">
        <v>1143</v>
      </c>
      <c r="D627" s="53" t="s">
        <v>38</v>
      </c>
      <c r="E627" s="53" t="s">
        <v>1303</v>
      </c>
      <c r="F627" s="53" t="s">
        <v>1363</v>
      </c>
      <c r="G627" s="53" t="s">
        <v>1364</v>
      </c>
      <c r="H627" s="53" t="s">
        <v>42</v>
      </c>
      <c r="I627" s="53" t="s">
        <v>238</v>
      </c>
      <c r="J627" s="52">
        <f>COUNTIF($I$2:I627,I627)</f>
        <v>3</v>
      </c>
      <c r="K627" s="53"/>
    </row>
    <row r="628" spans="1:11" s="55" customFormat="1" ht="17.25" thickBot="1" x14ac:dyDescent="0.25">
      <c r="A628" s="52">
        <v>645</v>
      </c>
      <c r="B628" s="53" t="s">
        <v>231</v>
      </c>
      <c r="C628" s="53" t="s">
        <v>1143</v>
      </c>
      <c r="D628" s="53" t="s">
        <v>38</v>
      </c>
      <c r="E628" s="53" t="s">
        <v>1303</v>
      </c>
      <c r="F628" s="53" t="s">
        <v>1365</v>
      </c>
      <c r="G628" s="53" t="s">
        <v>1366</v>
      </c>
      <c r="H628" s="53" t="s">
        <v>42</v>
      </c>
      <c r="I628" s="56" t="s">
        <v>238</v>
      </c>
      <c r="J628" s="52">
        <f>COUNTIF($I$2:I628,I628)</f>
        <v>4</v>
      </c>
      <c r="K628" s="53"/>
    </row>
    <row r="629" spans="1:11" s="55" customFormat="1" x14ac:dyDescent="0.2">
      <c r="A629" s="52">
        <v>646</v>
      </c>
      <c r="B629" s="53" t="s">
        <v>231</v>
      </c>
      <c r="C629" s="53" t="s">
        <v>1143</v>
      </c>
      <c r="D629" s="53" t="s">
        <v>38</v>
      </c>
      <c r="E629" s="53" t="s">
        <v>1303</v>
      </c>
      <c r="F629" s="53" t="s">
        <v>1359</v>
      </c>
      <c r="G629" s="53" t="s">
        <v>1360</v>
      </c>
      <c r="H629" s="53" t="s">
        <v>42</v>
      </c>
      <c r="I629" s="54" t="s">
        <v>241</v>
      </c>
      <c r="J629" s="52">
        <f>COUNTIF($I$2:I629,I629)</f>
        <v>1</v>
      </c>
      <c r="K629" s="53"/>
    </row>
    <row r="630" spans="1:11" s="55" customFormat="1" x14ac:dyDescent="0.2">
      <c r="A630" s="52">
        <v>647</v>
      </c>
      <c r="B630" s="53" t="s">
        <v>231</v>
      </c>
      <c r="C630" s="53" t="s">
        <v>1143</v>
      </c>
      <c r="D630" s="53" t="s">
        <v>38</v>
      </c>
      <c r="E630" s="53" t="s">
        <v>1303</v>
      </c>
      <c r="F630" s="53" t="s">
        <v>1367</v>
      </c>
      <c r="G630" s="53" t="s">
        <v>1368</v>
      </c>
      <c r="H630" s="53" t="s">
        <v>42</v>
      </c>
      <c r="I630" s="53" t="s">
        <v>241</v>
      </c>
      <c r="J630" s="52">
        <f>COUNTIF($I$2:I630,I630)</f>
        <v>2</v>
      </c>
      <c r="K630" s="53"/>
    </row>
    <row r="631" spans="1:11" s="55" customFormat="1" x14ac:dyDescent="0.2">
      <c r="A631" s="52">
        <v>648</v>
      </c>
      <c r="B631" s="53" t="s">
        <v>231</v>
      </c>
      <c r="C631" s="53" t="s">
        <v>1143</v>
      </c>
      <c r="D631" s="53" t="s">
        <v>38</v>
      </c>
      <c r="E631" s="53" t="s">
        <v>943</v>
      </c>
      <c r="F631" s="53" t="s">
        <v>1369</v>
      </c>
      <c r="G631" s="53" t="s">
        <v>1370</v>
      </c>
      <c r="H631" s="53" t="s">
        <v>42</v>
      </c>
      <c r="I631" s="53" t="s">
        <v>241</v>
      </c>
      <c r="J631" s="52">
        <f>COUNTIF($I$2:I631,I631)</f>
        <v>3</v>
      </c>
      <c r="K631" s="53"/>
    </row>
    <row r="632" spans="1:11" s="55" customFormat="1" x14ac:dyDescent="0.2">
      <c r="A632" s="52">
        <v>649</v>
      </c>
      <c r="B632" s="53" t="s">
        <v>231</v>
      </c>
      <c r="C632" s="53" t="s">
        <v>1143</v>
      </c>
      <c r="D632" s="53" t="s">
        <v>38</v>
      </c>
      <c r="E632" s="53" t="s">
        <v>1314</v>
      </c>
      <c r="F632" s="53" t="s">
        <v>1317</v>
      </c>
      <c r="G632" s="53" t="s">
        <v>1318</v>
      </c>
      <c r="H632" s="53" t="s">
        <v>42</v>
      </c>
      <c r="I632" s="53" t="s">
        <v>241</v>
      </c>
      <c r="J632" s="52">
        <f>COUNTIF($I$2:I632,I632)</f>
        <v>4</v>
      </c>
      <c r="K632" s="53"/>
    </row>
    <row r="633" spans="1:11" s="55" customFormat="1" x14ac:dyDescent="0.2">
      <c r="A633" s="52">
        <v>650</v>
      </c>
      <c r="B633" s="53" t="s">
        <v>231</v>
      </c>
      <c r="C633" s="53" t="s">
        <v>1143</v>
      </c>
      <c r="D633" s="53" t="s">
        <v>38</v>
      </c>
      <c r="E633" s="53" t="s">
        <v>946</v>
      </c>
      <c r="F633" s="53" t="s">
        <v>1323</v>
      </c>
      <c r="G633" s="53" t="s">
        <v>1324</v>
      </c>
      <c r="H633" s="53" t="s">
        <v>42</v>
      </c>
      <c r="I633" s="53" t="s">
        <v>241</v>
      </c>
      <c r="J633" s="52">
        <f>COUNTIF($I$2:I633,I633)</f>
        <v>5</v>
      </c>
      <c r="K633" s="53"/>
    </row>
    <row r="634" spans="1:11" s="55" customFormat="1" x14ac:dyDescent="0.2">
      <c r="A634" s="52">
        <v>651</v>
      </c>
      <c r="B634" s="53" t="s">
        <v>231</v>
      </c>
      <c r="C634" s="53" t="s">
        <v>1143</v>
      </c>
      <c r="D634" s="53" t="s">
        <v>38</v>
      </c>
      <c r="E634" s="53" t="s">
        <v>946</v>
      </c>
      <c r="F634" s="53" t="s">
        <v>1325</v>
      </c>
      <c r="G634" s="53" t="s">
        <v>1326</v>
      </c>
      <c r="H634" s="53" t="s">
        <v>42</v>
      </c>
      <c r="I634" s="53" t="s">
        <v>241</v>
      </c>
      <c r="J634" s="52">
        <f>COUNTIF($I$2:I634,I634)</f>
        <v>6</v>
      </c>
      <c r="K634" s="53"/>
    </row>
    <row r="635" spans="1:11" s="55" customFormat="1" x14ac:dyDescent="0.2">
      <c r="A635" s="52">
        <v>652</v>
      </c>
      <c r="B635" s="53" t="s">
        <v>231</v>
      </c>
      <c r="C635" s="53" t="s">
        <v>1143</v>
      </c>
      <c r="D635" s="53" t="s">
        <v>38</v>
      </c>
      <c r="E635" s="53" t="s">
        <v>946</v>
      </c>
      <c r="F635" s="53" t="s">
        <v>1335</v>
      </c>
      <c r="G635" s="53" t="s">
        <v>1336</v>
      </c>
      <c r="H635" s="53" t="s">
        <v>42</v>
      </c>
      <c r="I635" s="53" t="s">
        <v>241</v>
      </c>
      <c r="J635" s="52">
        <f>COUNTIF($I$2:I635,I635)</f>
        <v>7</v>
      </c>
      <c r="K635" s="53"/>
    </row>
    <row r="636" spans="1:11" s="55" customFormat="1" x14ac:dyDescent="0.2">
      <c r="A636" s="52">
        <v>653</v>
      </c>
      <c r="B636" s="53" t="s">
        <v>231</v>
      </c>
      <c r="C636" s="53" t="s">
        <v>1143</v>
      </c>
      <c r="D636" s="53" t="s">
        <v>38</v>
      </c>
      <c r="E636" s="53" t="s">
        <v>951</v>
      </c>
      <c r="F636" s="53" t="s">
        <v>1371</v>
      </c>
      <c r="G636" s="53" t="s">
        <v>1372</v>
      </c>
      <c r="H636" s="53" t="s">
        <v>42</v>
      </c>
      <c r="I636" s="53" t="s">
        <v>241</v>
      </c>
      <c r="J636" s="52">
        <f>COUNTIF($I$2:I636,I636)</f>
        <v>8</v>
      </c>
      <c r="K636" s="53"/>
    </row>
    <row r="637" spans="1:11" s="55" customFormat="1" x14ac:dyDescent="0.2">
      <c r="A637" s="52">
        <v>654</v>
      </c>
      <c r="B637" s="53" t="s">
        <v>231</v>
      </c>
      <c r="C637" s="53" t="s">
        <v>1143</v>
      </c>
      <c r="D637" s="53" t="s">
        <v>38</v>
      </c>
      <c r="E637" s="53" t="s">
        <v>951</v>
      </c>
      <c r="F637" s="53" t="s">
        <v>1373</v>
      </c>
      <c r="G637" s="53" t="s">
        <v>1374</v>
      </c>
      <c r="H637" s="53" t="s">
        <v>42</v>
      </c>
      <c r="I637" s="53" t="s">
        <v>241</v>
      </c>
      <c r="J637" s="52">
        <f>COUNTIF($I$2:I637,I637)</f>
        <v>9</v>
      </c>
      <c r="K637" s="53"/>
    </row>
    <row r="638" spans="1:11" s="55" customFormat="1" x14ac:dyDescent="0.2">
      <c r="A638" s="52">
        <v>655</v>
      </c>
      <c r="B638" s="53" t="s">
        <v>231</v>
      </c>
      <c r="C638" s="53" t="s">
        <v>1143</v>
      </c>
      <c r="D638" s="53" t="s">
        <v>38</v>
      </c>
      <c r="E638" s="53" t="s">
        <v>1276</v>
      </c>
      <c r="F638" s="53" t="s">
        <v>1277</v>
      </c>
      <c r="G638" s="53" t="s">
        <v>1278</v>
      </c>
      <c r="H638" s="53" t="s">
        <v>42</v>
      </c>
      <c r="I638" s="53" t="s">
        <v>241</v>
      </c>
      <c r="J638" s="52">
        <f>COUNTIF($I$2:I638,I638)</f>
        <v>10</v>
      </c>
      <c r="K638" s="53"/>
    </row>
    <row r="639" spans="1:11" s="55" customFormat="1" x14ac:dyDescent="0.2">
      <c r="A639" s="52">
        <v>656</v>
      </c>
      <c r="B639" s="53" t="s">
        <v>231</v>
      </c>
      <c r="C639" s="53" t="s">
        <v>1143</v>
      </c>
      <c r="D639" s="53" t="s">
        <v>38</v>
      </c>
      <c r="E639" s="53" t="s">
        <v>1276</v>
      </c>
      <c r="F639" s="53" t="s">
        <v>1375</v>
      </c>
      <c r="G639" s="53" t="s">
        <v>1376</v>
      </c>
      <c r="H639" s="53" t="s">
        <v>42</v>
      </c>
      <c r="I639" s="53" t="s">
        <v>241</v>
      </c>
      <c r="J639" s="52">
        <f>COUNTIF($I$2:I639,I639)</f>
        <v>11</v>
      </c>
      <c r="K639" s="53"/>
    </row>
    <row r="640" spans="1:11" s="55" customFormat="1" x14ac:dyDescent="0.2">
      <c r="A640" s="52">
        <v>657</v>
      </c>
      <c r="B640" s="53" t="s">
        <v>231</v>
      </c>
      <c r="C640" s="53" t="s">
        <v>1143</v>
      </c>
      <c r="D640" s="53" t="s">
        <v>38</v>
      </c>
      <c r="E640" s="53" t="s">
        <v>1276</v>
      </c>
      <c r="F640" s="53" t="s">
        <v>1377</v>
      </c>
      <c r="G640" s="53" t="s">
        <v>1378</v>
      </c>
      <c r="H640" s="53" t="s">
        <v>42</v>
      </c>
      <c r="I640" s="53" t="s">
        <v>241</v>
      </c>
      <c r="J640" s="52">
        <f>COUNTIF($I$2:I640,I640)</f>
        <v>12</v>
      </c>
      <c r="K640" s="53"/>
    </row>
    <row r="641" spans="1:11" s="55" customFormat="1" x14ac:dyDescent="0.2">
      <c r="A641" s="52">
        <v>658</v>
      </c>
      <c r="B641" s="53" t="s">
        <v>231</v>
      </c>
      <c r="C641" s="53" t="s">
        <v>1143</v>
      </c>
      <c r="D641" s="53" t="s">
        <v>38</v>
      </c>
      <c r="E641" s="53" t="s">
        <v>1276</v>
      </c>
      <c r="F641" s="53" t="s">
        <v>1341</v>
      </c>
      <c r="G641" s="53" t="s">
        <v>1342</v>
      </c>
      <c r="H641" s="53" t="s">
        <v>42</v>
      </c>
      <c r="I641" s="53" t="s">
        <v>241</v>
      </c>
      <c r="J641" s="52">
        <f>COUNTIF($I$2:I641,I641)</f>
        <v>13</v>
      </c>
      <c r="K641" s="53"/>
    </row>
    <row r="642" spans="1:11" s="55" customFormat="1" x14ac:dyDescent="0.2">
      <c r="A642" s="52">
        <v>659</v>
      </c>
      <c r="B642" s="53" t="s">
        <v>231</v>
      </c>
      <c r="C642" s="53" t="s">
        <v>1143</v>
      </c>
      <c r="D642" s="53" t="s">
        <v>38</v>
      </c>
      <c r="E642" s="53" t="s">
        <v>1276</v>
      </c>
      <c r="F642" s="53" t="s">
        <v>1379</v>
      </c>
      <c r="G642" s="53" t="s">
        <v>1380</v>
      </c>
      <c r="H642" s="53" t="s">
        <v>42</v>
      </c>
      <c r="I642" s="53" t="s">
        <v>241</v>
      </c>
      <c r="J642" s="52">
        <f>COUNTIF($I$2:I642,I642)</f>
        <v>14</v>
      </c>
      <c r="K642" s="53"/>
    </row>
    <row r="643" spans="1:11" s="55" customFormat="1" x14ac:dyDescent="0.2">
      <c r="A643" s="52">
        <v>660</v>
      </c>
      <c r="B643" s="53" t="s">
        <v>231</v>
      </c>
      <c r="C643" s="53" t="s">
        <v>1143</v>
      </c>
      <c r="D643" s="53" t="s">
        <v>38</v>
      </c>
      <c r="E643" s="53" t="s">
        <v>1276</v>
      </c>
      <c r="F643" s="53" t="s">
        <v>1381</v>
      </c>
      <c r="G643" s="53" t="s">
        <v>1382</v>
      </c>
      <c r="H643" s="53" t="s">
        <v>42</v>
      </c>
      <c r="I643" s="53" t="s">
        <v>241</v>
      </c>
      <c r="J643" s="52">
        <f>COUNTIF($I$2:I643,I643)</f>
        <v>15</v>
      </c>
      <c r="K643" s="53"/>
    </row>
    <row r="644" spans="1:11" s="55" customFormat="1" x14ac:dyDescent="0.2">
      <c r="A644" s="52">
        <v>661</v>
      </c>
      <c r="B644" s="53" t="s">
        <v>231</v>
      </c>
      <c r="C644" s="53" t="s">
        <v>1143</v>
      </c>
      <c r="D644" s="53" t="s">
        <v>38</v>
      </c>
      <c r="E644" s="53" t="s">
        <v>1350</v>
      </c>
      <c r="F644" s="53" t="s">
        <v>1383</v>
      </c>
      <c r="G644" s="53" t="s">
        <v>1384</v>
      </c>
      <c r="H644" s="53" t="s">
        <v>42</v>
      </c>
      <c r="I644" s="53" t="s">
        <v>241</v>
      </c>
      <c r="J644" s="52">
        <f>COUNTIF($I$2:I644,I644)</f>
        <v>16</v>
      </c>
      <c r="K644" s="53"/>
    </row>
    <row r="645" spans="1:11" s="55" customFormat="1" x14ac:dyDescent="0.2">
      <c r="A645" s="52">
        <v>662</v>
      </c>
      <c r="B645" s="53" t="s">
        <v>231</v>
      </c>
      <c r="C645" s="53" t="s">
        <v>1143</v>
      </c>
      <c r="D645" s="53" t="s">
        <v>38</v>
      </c>
      <c r="E645" s="53" t="s">
        <v>1350</v>
      </c>
      <c r="F645" s="53" t="s">
        <v>1357</v>
      </c>
      <c r="G645" s="53" t="s">
        <v>1358</v>
      </c>
      <c r="H645" s="53" t="s">
        <v>42</v>
      </c>
      <c r="I645" s="53" t="s">
        <v>241</v>
      </c>
      <c r="J645" s="52">
        <f>COUNTIF($I$2:I645,I645)</f>
        <v>17</v>
      </c>
      <c r="K645" s="53"/>
    </row>
    <row r="646" spans="1:11" s="55" customFormat="1" ht="17.25" thickBot="1" x14ac:dyDescent="0.25">
      <c r="A646" s="52">
        <v>663</v>
      </c>
      <c r="B646" s="53" t="s">
        <v>231</v>
      </c>
      <c r="C646" s="53" t="s">
        <v>1143</v>
      </c>
      <c r="D646" s="53" t="s">
        <v>38</v>
      </c>
      <c r="E646" s="53" t="s">
        <v>1350</v>
      </c>
      <c r="F646" s="53" t="s">
        <v>1385</v>
      </c>
      <c r="G646" s="53" t="s">
        <v>1386</v>
      </c>
      <c r="H646" s="53" t="s">
        <v>42</v>
      </c>
      <c r="I646" s="56" t="s">
        <v>241</v>
      </c>
      <c r="J646" s="52">
        <f>COUNTIF($I$2:I646,I646)</f>
        <v>18</v>
      </c>
      <c r="K646" s="53"/>
    </row>
    <row r="647" spans="1:11" s="55" customFormat="1" x14ac:dyDescent="0.2">
      <c r="A647" s="52">
        <v>664</v>
      </c>
      <c r="B647" s="53" t="s">
        <v>231</v>
      </c>
      <c r="C647" s="53" t="s">
        <v>1143</v>
      </c>
      <c r="D647" s="53" t="s">
        <v>50</v>
      </c>
      <c r="E647" s="53" t="s">
        <v>1134</v>
      </c>
      <c r="F647" s="53" t="s">
        <v>1387</v>
      </c>
      <c r="G647" s="53" t="s">
        <v>1388</v>
      </c>
      <c r="H647" s="53" t="s">
        <v>42</v>
      </c>
      <c r="I647" s="54" t="s">
        <v>244</v>
      </c>
      <c r="J647" s="52">
        <f>COUNTIF($I$2:I647,I647)</f>
        <v>1</v>
      </c>
      <c r="K647" s="53"/>
    </row>
    <row r="648" spans="1:11" s="55" customFormat="1" x14ac:dyDescent="0.2">
      <c r="A648" s="52">
        <v>665</v>
      </c>
      <c r="B648" s="53" t="s">
        <v>231</v>
      </c>
      <c r="C648" s="53" t="s">
        <v>1143</v>
      </c>
      <c r="D648" s="53" t="s">
        <v>50</v>
      </c>
      <c r="E648" s="53" t="s">
        <v>1134</v>
      </c>
      <c r="F648" s="53" t="s">
        <v>1135</v>
      </c>
      <c r="G648" s="53" t="s">
        <v>1136</v>
      </c>
      <c r="H648" s="53" t="s">
        <v>42</v>
      </c>
      <c r="I648" s="53" t="s">
        <v>244</v>
      </c>
      <c r="J648" s="52">
        <f>COUNTIF($I$2:I648,I648)</f>
        <v>2</v>
      </c>
      <c r="K648" s="53"/>
    </row>
    <row r="649" spans="1:11" s="55" customFormat="1" x14ac:dyDescent="0.2">
      <c r="A649" s="52">
        <v>666</v>
      </c>
      <c r="B649" s="53" t="s">
        <v>231</v>
      </c>
      <c r="C649" s="53" t="s">
        <v>1143</v>
      </c>
      <c r="D649" s="53" t="s">
        <v>50</v>
      </c>
      <c r="E649" s="53" t="s">
        <v>1137</v>
      </c>
      <c r="F649" s="53" t="s">
        <v>1138</v>
      </c>
      <c r="G649" s="53" t="s">
        <v>1139</v>
      </c>
      <c r="H649" s="53" t="s">
        <v>42</v>
      </c>
      <c r="I649" s="53" t="s">
        <v>244</v>
      </c>
      <c r="J649" s="52">
        <f>COUNTIF($I$2:I649,I649)</f>
        <v>3</v>
      </c>
      <c r="K649" s="53"/>
    </row>
    <row r="650" spans="1:11" s="55" customFormat="1" x14ac:dyDescent="0.2">
      <c r="A650" s="52">
        <v>667</v>
      </c>
      <c r="B650" s="53" t="s">
        <v>231</v>
      </c>
      <c r="C650" s="53" t="s">
        <v>1143</v>
      </c>
      <c r="D650" s="53" t="s">
        <v>50</v>
      </c>
      <c r="E650" s="53" t="s">
        <v>537</v>
      </c>
      <c r="F650" s="53" t="s">
        <v>1389</v>
      </c>
      <c r="G650" s="53" t="s">
        <v>1390</v>
      </c>
      <c r="H650" s="53" t="s">
        <v>42</v>
      </c>
      <c r="I650" s="53" t="s">
        <v>244</v>
      </c>
      <c r="J650" s="52">
        <f>COUNTIF($I$2:I650,I650)</f>
        <v>4</v>
      </c>
      <c r="K650" s="53"/>
    </row>
    <row r="651" spans="1:11" s="55" customFormat="1" x14ac:dyDescent="0.2">
      <c r="A651" s="52">
        <v>668</v>
      </c>
      <c r="B651" s="53" t="s">
        <v>231</v>
      </c>
      <c r="C651" s="53" t="s">
        <v>1143</v>
      </c>
      <c r="D651" s="53" t="s">
        <v>50</v>
      </c>
      <c r="E651" s="53" t="s">
        <v>1391</v>
      </c>
      <c r="F651" s="53" t="s">
        <v>1392</v>
      </c>
      <c r="G651" s="53" t="s">
        <v>1393</v>
      </c>
      <c r="H651" s="53" t="s">
        <v>42</v>
      </c>
      <c r="I651" s="53" t="s">
        <v>244</v>
      </c>
      <c r="J651" s="52">
        <f>COUNTIF($I$2:I651,I651)</f>
        <v>5</v>
      </c>
      <c r="K651" s="53"/>
    </row>
    <row r="652" spans="1:11" s="55" customFormat="1" x14ac:dyDescent="0.2">
      <c r="A652" s="52">
        <v>669</v>
      </c>
      <c r="B652" s="53" t="s">
        <v>231</v>
      </c>
      <c r="C652" s="53" t="s">
        <v>1143</v>
      </c>
      <c r="D652" s="53" t="s">
        <v>50</v>
      </c>
      <c r="E652" s="53" t="s">
        <v>1140</v>
      </c>
      <c r="F652" s="53" t="s">
        <v>1394</v>
      </c>
      <c r="G652" s="53" t="s">
        <v>1395</v>
      </c>
      <c r="H652" s="53" t="s">
        <v>42</v>
      </c>
      <c r="I652" s="53" t="s">
        <v>244</v>
      </c>
      <c r="J652" s="52">
        <f>COUNTIF($I$2:I652,I652)</f>
        <v>6</v>
      </c>
      <c r="K652" s="53"/>
    </row>
    <row r="653" spans="1:11" s="55" customFormat="1" x14ac:dyDescent="0.2">
      <c r="A653" s="52">
        <v>670</v>
      </c>
      <c r="B653" s="53" t="s">
        <v>231</v>
      </c>
      <c r="C653" s="53" t="s">
        <v>1143</v>
      </c>
      <c r="D653" s="53" t="s">
        <v>50</v>
      </c>
      <c r="E653" s="53" t="s">
        <v>1140</v>
      </c>
      <c r="F653" s="53" t="s">
        <v>1396</v>
      </c>
      <c r="G653" s="53" t="s">
        <v>1397</v>
      </c>
      <c r="H653" s="53" t="s">
        <v>42</v>
      </c>
      <c r="I653" s="53" t="s">
        <v>244</v>
      </c>
      <c r="J653" s="52">
        <f>COUNTIF($I$2:I653,I653)</f>
        <v>7</v>
      </c>
      <c r="K653" s="53"/>
    </row>
    <row r="654" spans="1:11" s="55" customFormat="1" x14ac:dyDescent="0.2">
      <c r="A654" s="52">
        <v>671</v>
      </c>
      <c r="B654" s="53" t="s">
        <v>231</v>
      </c>
      <c r="C654" s="53" t="s">
        <v>1143</v>
      </c>
      <c r="D654" s="53" t="s">
        <v>50</v>
      </c>
      <c r="E654" s="53" t="s">
        <v>1140</v>
      </c>
      <c r="F654" s="53" t="s">
        <v>1141</v>
      </c>
      <c r="G654" s="53" t="s">
        <v>1142</v>
      </c>
      <c r="H654" s="53" t="s">
        <v>42</v>
      </c>
      <c r="I654" s="53" t="s">
        <v>244</v>
      </c>
      <c r="J654" s="52">
        <f>COUNTIF($I$2:I654,I654)</f>
        <v>8</v>
      </c>
      <c r="K654" s="53"/>
    </row>
    <row r="655" spans="1:11" s="55" customFormat="1" x14ac:dyDescent="0.2">
      <c r="A655" s="52">
        <v>672</v>
      </c>
      <c r="B655" s="53" t="s">
        <v>231</v>
      </c>
      <c r="C655" s="53" t="s">
        <v>1143</v>
      </c>
      <c r="D655" s="53" t="s">
        <v>50</v>
      </c>
      <c r="E655" s="53" t="s">
        <v>1398</v>
      </c>
      <c r="F655" s="53" t="s">
        <v>1399</v>
      </c>
      <c r="G655" s="53" t="s">
        <v>1400</v>
      </c>
      <c r="H655" s="53" t="s">
        <v>42</v>
      </c>
      <c r="I655" s="53" t="s">
        <v>244</v>
      </c>
      <c r="J655" s="52">
        <f>COUNTIF($I$2:I655,I655)</f>
        <v>9</v>
      </c>
      <c r="K655" s="53"/>
    </row>
    <row r="656" spans="1:11" s="55" customFormat="1" ht="17.25" thickBot="1" x14ac:dyDescent="0.25">
      <c r="A656" s="52">
        <v>673</v>
      </c>
      <c r="B656" s="53" t="s">
        <v>231</v>
      </c>
      <c r="C656" s="53" t="s">
        <v>1143</v>
      </c>
      <c r="D656" s="53" t="s">
        <v>50</v>
      </c>
      <c r="E656" s="53" t="s">
        <v>1401</v>
      </c>
      <c r="F656" s="53" t="s">
        <v>1402</v>
      </c>
      <c r="G656" s="53" t="s">
        <v>1403</v>
      </c>
      <c r="H656" s="53" t="s">
        <v>42</v>
      </c>
      <c r="I656" s="56" t="s">
        <v>244</v>
      </c>
      <c r="J656" s="52">
        <f>COUNTIF($I$2:I656,I656)</f>
        <v>10</v>
      </c>
      <c r="K656" s="53"/>
    </row>
    <row r="657" spans="1:11" s="55" customFormat="1" x14ac:dyDescent="0.2">
      <c r="A657" s="52">
        <v>674</v>
      </c>
      <c r="B657" s="53" t="s">
        <v>231</v>
      </c>
      <c r="C657" s="53" t="s">
        <v>1143</v>
      </c>
      <c r="D657" s="53" t="s">
        <v>38</v>
      </c>
      <c r="E657" s="53" t="s">
        <v>1404</v>
      </c>
      <c r="F657" s="53" t="s">
        <v>1405</v>
      </c>
      <c r="G657" s="53" t="s">
        <v>1406</v>
      </c>
      <c r="H657" s="53" t="s">
        <v>42</v>
      </c>
      <c r="I657" s="54" t="s">
        <v>245</v>
      </c>
      <c r="J657" s="52">
        <f>COUNTIF($I$2:I657,I657)</f>
        <v>1</v>
      </c>
      <c r="K657" s="53"/>
    </row>
    <row r="658" spans="1:11" s="55" customFormat="1" x14ac:dyDescent="0.2">
      <c r="A658" s="52">
        <v>675</v>
      </c>
      <c r="B658" s="53" t="s">
        <v>231</v>
      </c>
      <c r="C658" s="53" t="s">
        <v>1143</v>
      </c>
      <c r="D658" s="53" t="s">
        <v>38</v>
      </c>
      <c r="E658" s="53" t="s">
        <v>1404</v>
      </c>
      <c r="F658" s="53" t="s">
        <v>1405</v>
      </c>
      <c r="G658" s="53" t="s">
        <v>1406</v>
      </c>
      <c r="H658" s="53" t="s">
        <v>42</v>
      </c>
      <c r="I658" s="63" t="s">
        <v>246</v>
      </c>
      <c r="J658" s="52">
        <f>COUNTIF($I$2:I658,I658)</f>
        <v>1</v>
      </c>
      <c r="K658" s="53"/>
    </row>
    <row r="659" spans="1:11" s="55" customFormat="1" x14ac:dyDescent="0.2">
      <c r="A659" s="52">
        <v>676</v>
      </c>
      <c r="B659" s="53" t="s">
        <v>231</v>
      </c>
      <c r="C659" s="53" t="s">
        <v>1143</v>
      </c>
      <c r="D659" s="53" t="s">
        <v>38</v>
      </c>
      <c r="E659" s="53" t="s">
        <v>1404</v>
      </c>
      <c r="F659" s="53" t="s">
        <v>1407</v>
      </c>
      <c r="G659" s="53" t="s">
        <v>1408</v>
      </c>
      <c r="H659" s="53" t="s">
        <v>42</v>
      </c>
      <c r="I659" s="63" t="s">
        <v>249</v>
      </c>
      <c r="J659" s="52">
        <f>COUNTIF($I$2:I659,I659)</f>
        <v>1</v>
      </c>
      <c r="K659" s="53"/>
    </row>
    <row r="660" spans="1:11" s="55" customFormat="1" ht="17.25" thickBot="1" x14ac:dyDescent="0.25">
      <c r="A660" s="52">
        <v>677</v>
      </c>
      <c r="B660" s="53" t="s">
        <v>231</v>
      </c>
      <c r="C660" s="53" t="s">
        <v>1143</v>
      </c>
      <c r="D660" s="53" t="s">
        <v>38</v>
      </c>
      <c r="E660" s="53" t="s">
        <v>1404</v>
      </c>
      <c r="F660" s="53" t="s">
        <v>1405</v>
      </c>
      <c r="G660" s="53" t="s">
        <v>1406</v>
      </c>
      <c r="H660" s="53" t="s">
        <v>42</v>
      </c>
      <c r="I660" s="56" t="s">
        <v>249</v>
      </c>
      <c r="J660" s="52">
        <f>COUNTIF($I$2:I660,I660)</f>
        <v>2</v>
      </c>
      <c r="K660" s="53"/>
    </row>
    <row r="661" spans="1:11" s="55" customFormat="1" x14ac:dyDescent="0.2">
      <c r="A661" s="52">
        <v>678</v>
      </c>
      <c r="B661" s="53" t="s">
        <v>231</v>
      </c>
      <c r="C661" s="53" t="s">
        <v>1143</v>
      </c>
      <c r="D661" s="53" t="s">
        <v>38</v>
      </c>
      <c r="E661" s="53" t="s">
        <v>1404</v>
      </c>
      <c r="F661" s="53" t="s">
        <v>1405</v>
      </c>
      <c r="G661" s="53" t="s">
        <v>1406</v>
      </c>
      <c r="H661" s="53" t="s">
        <v>42</v>
      </c>
      <c r="I661" s="54" t="s">
        <v>252</v>
      </c>
      <c r="J661" s="52">
        <f>COUNTIF($I$2:I661,I661)</f>
        <v>1</v>
      </c>
      <c r="K661" s="53"/>
    </row>
    <row r="662" spans="1:11" s="55" customFormat="1" x14ac:dyDescent="0.2">
      <c r="A662" s="52">
        <v>679</v>
      </c>
      <c r="B662" s="53" t="s">
        <v>231</v>
      </c>
      <c r="C662" s="53" t="s">
        <v>1143</v>
      </c>
      <c r="D662" s="53" t="s">
        <v>48</v>
      </c>
      <c r="E662" s="53" t="s">
        <v>1409</v>
      </c>
      <c r="F662" s="53" t="s">
        <v>1410</v>
      </c>
      <c r="G662" s="53" t="s">
        <v>1411</v>
      </c>
      <c r="H662" s="53" t="s">
        <v>42</v>
      </c>
      <c r="I662" s="63" t="s">
        <v>255</v>
      </c>
      <c r="J662" s="52">
        <f>COUNTIF($I$2:I662,I662)</f>
        <v>1</v>
      </c>
      <c r="K662" s="53"/>
    </row>
    <row r="663" spans="1:11" s="55" customFormat="1" x14ac:dyDescent="0.2">
      <c r="A663" s="52">
        <v>680</v>
      </c>
      <c r="B663" s="53" t="s">
        <v>231</v>
      </c>
      <c r="C663" s="53" t="s">
        <v>1143</v>
      </c>
      <c r="D663" s="53" t="s">
        <v>38</v>
      </c>
      <c r="E663" s="53" t="s">
        <v>946</v>
      </c>
      <c r="F663" s="53" t="s">
        <v>947</v>
      </c>
      <c r="G663" s="53" t="s">
        <v>948</v>
      </c>
      <c r="H663" s="53" t="s">
        <v>42</v>
      </c>
      <c r="I663" s="63" t="s">
        <v>259</v>
      </c>
      <c r="J663" s="52">
        <f>COUNTIF($I$2:I663,I663)</f>
        <v>1</v>
      </c>
      <c r="K663" s="53"/>
    </row>
    <row r="664" spans="1:11" s="55" customFormat="1" ht="17.25" thickBot="1" x14ac:dyDescent="0.25">
      <c r="A664" s="57">
        <v>681</v>
      </c>
      <c r="B664" s="58" t="s">
        <v>231</v>
      </c>
      <c r="C664" s="58" t="s">
        <v>1143</v>
      </c>
      <c r="D664" s="58" t="s">
        <v>38</v>
      </c>
      <c r="E664" s="58" t="s">
        <v>1276</v>
      </c>
      <c r="F664" s="58" t="s">
        <v>1277</v>
      </c>
      <c r="G664" s="58" t="s">
        <v>1278</v>
      </c>
      <c r="H664" s="58" t="s">
        <v>42</v>
      </c>
      <c r="I664" s="64" t="s">
        <v>262</v>
      </c>
      <c r="J664" s="57">
        <f>COUNTIF($I$2:I664,I664)</f>
        <v>1</v>
      </c>
      <c r="K664" s="58"/>
    </row>
    <row r="665" spans="1:11" s="55" customFormat="1" x14ac:dyDescent="0.2">
      <c r="A665" s="60">
        <v>682</v>
      </c>
      <c r="B665" s="61" t="s">
        <v>265</v>
      </c>
      <c r="C665" s="61" t="s">
        <v>1148</v>
      </c>
      <c r="D665" s="61" t="s">
        <v>50</v>
      </c>
      <c r="E665" s="61" t="s">
        <v>1412</v>
      </c>
      <c r="F665" s="61" t="s">
        <v>1413</v>
      </c>
      <c r="G665" s="61" t="s">
        <v>1414</v>
      </c>
      <c r="H665" s="61" t="s">
        <v>42</v>
      </c>
      <c r="I665" s="62" t="s">
        <v>268</v>
      </c>
      <c r="J665" s="60">
        <f>COUNTIF($I$2:I665,I665)</f>
        <v>1</v>
      </c>
      <c r="K665" s="61"/>
    </row>
    <row r="666" spans="1:11" s="55" customFormat="1" x14ac:dyDescent="0.2">
      <c r="A666" s="52">
        <v>683</v>
      </c>
      <c r="B666" s="53" t="s">
        <v>265</v>
      </c>
      <c r="C666" s="53" t="s">
        <v>1148</v>
      </c>
      <c r="D666" s="53" t="s">
        <v>50</v>
      </c>
      <c r="E666" s="53" t="s">
        <v>1412</v>
      </c>
      <c r="F666" s="53" t="s">
        <v>1415</v>
      </c>
      <c r="G666" s="53" t="s">
        <v>1416</v>
      </c>
      <c r="H666" s="53" t="s">
        <v>42</v>
      </c>
      <c r="I666" s="53" t="s">
        <v>268</v>
      </c>
      <c r="J666" s="52">
        <f>COUNTIF($I$2:I666,I666)</f>
        <v>2</v>
      </c>
      <c r="K666" s="53"/>
    </row>
    <row r="667" spans="1:11" s="55" customFormat="1" x14ac:dyDescent="0.2">
      <c r="A667" s="52">
        <v>684</v>
      </c>
      <c r="B667" s="53" t="s">
        <v>265</v>
      </c>
      <c r="C667" s="53" t="s">
        <v>1148</v>
      </c>
      <c r="D667" s="53" t="s">
        <v>50</v>
      </c>
      <c r="E667" s="53" t="s">
        <v>1417</v>
      </c>
      <c r="F667" s="53" t="s">
        <v>1418</v>
      </c>
      <c r="G667" s="53" t="s">
        <v>1419</v>
      </c>
      <c r="H667" s="53" t="s">
        <v>42</v>
      </c>
      <c r="I667" s="53" t="s">
        <v>268</v>
      </c>
      <c r="J667" s="52">
        <f>COUNTIF($I$2:I667,I667)</f>
        <v>3</v>
      </c>
      <c r="K667" s="53"/>
    </row>
    <row r="668" spans="1:11" s="55" customFormat="1" x14ac:dyDescent="0.2">
      <c r="A668" s="52">
        <v>685</v>
      </c>
      <c r="B668" s="53" t="s">
        <v>265</v>
      </c>
      <c r="C668" s="53" t="s">
        <v>1148</v>
      </c>
      <c r="D668" s="53" t="s">
        <v>50</v>
      </c>
      <c r="E668" s="53" t="s">
        <v>1417</v>
      </c>
      <c r="F668" s="53" t="s">
        <v>1420</v>
      </c>
      <c r="G668" s="53" t="s">
        <v>1421</v>
      </c>
      <c r="H668" s="53" t="s">
        <v>42</v>
      </c>
      <c r="I668" s="53" t="s">
        <v>268</v>
      </c>
      <c r="J668" s="52">
        <f>COUNTIF($I$2:I668,I668)</f>
        <v>4</v>
      </c>
      <c r="K668" s="53"/>
    </row>
    <row r="669" spans="1:11" s="55" customFormat="1" x14ac:dyDescent="0.2">
      <c r="A669" s="52">
        <v>686</v>
      </c>
      <c r="B669" s="53" t="s">
        <v>265</v>
      </c>
      <c r="C669" s="53" t="s">
        <v>1148</v>
      </c>
      <c r="D669" s="53" t="s">
        <v>50</v>
      </c>
      <c r="E669" s="53" t="s">
        <v>1162</v>
      </c>
      <c r="F669" s="53" t="s">
        <v>1167</v>
      </c>
      <c r="G669" s="53" t="s">
        <v>1168</v>
      </c>
      <c r="H669" s="53" t="s">
        <v>42</v>
      </c>
      <c r="I669" s="53" t="s">
        <v>268</v>
      </c>
      <c r="J669" s="52">
        <f>COUNTIF($I$2:I669,I669)</f>
        <v>5</v>
      </c>
      <c r="K669" s="53"/>
    </row>
    <row r="670" spans="1:11" s="55" customFormat="1" x14ac:dyDescent="0.2">
      <c r="A670" s="52">
        <v>687</v>
      </c>
      <c r="B670" s="53" t="s">
        <v>265</v>
      </c>
      <c r="C670" s="53" t="s">
        <v>1148</v>
      </c>
      <c r="D670" s="53" t="s">
        <v>50</v>
      </c>
      <c r="E670" s="53" t="s">
        <v>1162</v>
      </c>
      <c r="F670" s="53" t="s">
        <v>1422</v>
      </c>
      <c r="G670" s="53" t="s">
        <v>1423</v>
      </c>
      <c r="H670" s="53" t="s">
        <v>42</v>
      </c>
      <c r="I670" s="53" t="s">
        <v>268</v>
      </c>
      <c r="J670" s="52">
        <f>COUNTIF($I$2:I670,I670)</f>
        <v>6</v>
      </c>
      <c r="K670" s="53"/>
    </row>
    <row r="671" spans="1:11" s="55" customFormat="1" ht="17.25" thickBot="1" x14ac:dyDescent="0.25">
      <c r="A671" s="52">
        <v>688</v>
      </c>
      <c r="B671" s="53" t="s">
        <v>265</v>
      </c>
      <c r="C671" s="53" t="s">
        <v>1148</v>
      </c>
      <c r="D671" s="53" t="s">
        <v>50</v>
      </c>
      <c r="E671" s="53" t="s">
        <v>1162</v>
      </c>
      <c r="F671" s="53" t="s">
        <v>1424</v>
      </c>
      <c r="G671" s="53" t="s">
        <v>1425</v>
      </c>
      <c r="H671" s="53" t="s">
        <v>42</v>
      </c>
      <c r="I671" s="56" t="s">
        <v>268</v>
      </c>
      <c r="J671" s="52">
        <f>COUNTIF($I$2:I671,I671)</f>
        <v>7</v>
      </c>
      <c r="K671" s="53"/>
    </row>
    <row r="672" spans="1:11" s="55" customFormat="1" x14ac:dyDescent="0.2">
      <c r="A672" s="52">
        <v>689</v>
      </c>
      <c r="B672" s="53" t="s">
        <v>265</v>
      </c>
      <c r="C672" s="53" t="s">
        <v>1148</v>
      </c>
      <c r="D672" s="53" t="s">
        <v>50</v>
      </c>
      <c r="E672" s="53" t="s">
        <v>544</v>
      </c>
      <c r="F672" s="53" t="s">
        <v>545</v>
      </c>
      <c r="G672" s="53" t="s">
        <v>546</v>
      </c>
      <c r="H672" s="53" t="s">
        <v>42</v>
      </c>
      <c r="I672" s="54" t="s">
        <v>272</v>
      </c>
      <c r="J672" s="52">
        <f>COUNTIF($I$2:I672,I672)</f>
        <v>1</v>
      </c>
      <c r="K672" s="53"/>
    </row>
    <row r="673" spans="1:11" s="55" customFormat="1" x14ac:dyDescent="0.2">
      <c r="A673" s="52">
        <v>690</v>
      </c>
      <c r="B673" s="53" t="s">
        <v>265</v>
      </c>
      <c r="C673" s="53" t="s">
        <v>1148</v>
      </c>
      <c r="D673" s="53" t="s">
        <v>38</v>
      </c>
      <c r="E673" s="53" t="s">
        <v>954</v>
      </c>
      <c r="F673" s="53" t="s">
        <v>955</v>
      </c>
      <c r="G673" s="53" t="s">
        <v>956</v>
      </c>
      <c r="H673" s="53" t="s">
        <v>42</v>
      </c>
      <c r="I673" s="63" t="s">
        <v>275</v>
      </c>
      <c r="J673" s="52">
        <f>COUNTIF($I$2:I673,I673)</f>
        <v>1</v>
      </c>
      <c r="K673" s="53"/>
    </row>
    <row r="674" spans="1:11" s="55" customFormat="1" x14ac:dyDescent="0.2">
      <c r="A674" s="52">
        <v>691</v>
      </c>
      <c r="B674" s="53" t="s">
        <v>265</v>
      </c>
      <c r="C674" s="53" t="s">
        <v>1148</v>
      </c>
      <c r="D674" s="53" t="s">
        <v>38</v>
      </c>
      <c r="E674" s="53" t="s">
        <v>959</v>
      </c>
      <c r="F674" s="53" t="s">
        <v>1282</v>
      </c>
      <c r="G674" s="53" t="s">
        <v>1283</v>
      </c>
      <c r="H674" s="53" t="s">
        <v>42</v>
      </c>
      <c r="I674" s="53" t="s">
        <v>275</v>
      </c>
      <c r="J674" s="52">
        <f>COUNTIF($I$2:I674,I674)</f>
        <v>2</v>
      </c>
      <c r="K674" s="53"/>
    </row>
    <row r="675" spans="1:11" s="55" customFormat="1" x14ac:dyDescent="0.2">
      <c r="A675" s="52">
        <v>692</v>
      </c>
      <c r="B675" s="53" t="s">
        <v>265</v>
      </c>
      <c r="C675" s="53" t="s">
        <v>1148</v>
      </c>
      <c r="D675" s="53" t="s">
        <v>38</v>
      </c>
      <c r="E675" s="53" t="s">
        <v>1426</v>
      </c>
      <c r="F675" s="53" t="s">
        <v>1427</v>
      </c>
      <c r="G675" s="53" t="s">
        <v>1428</v>
      </c>
      <c r="H675" s="53" t="s">
        <v>42</v>
      </c>
      <c r="I675" s="53" t="s">
        <v>275</v>
      </c>
      <c r="J675" s="52">
        <f>COUNTIF($I$2:I675,I675)</f>
        <v>3</v>
      </c>
      <c r="K675" s="53"/>
    </row>
    <row r="676" spans="1:11" s="55" customFormat="1" ht="17.25" thickBot="1" x14ac:dyDescent="0.25">
      <c r="A676" s="52">
        <v>693</v>
      </c>
      <c r="B676" s="53" t="s">
        <v>265</v>
      </c>
      <c r="C676" s="53" t="s">
        <v>1148</v>
      </c>
      <c r="D676" s="53" t="s">
        <v>38</v>
      </c>
      <c r="E676" s="53" t="s">
        <v>1426</v>
      </c>
      <c r="F676" s="53" t="s">
        <v>1429</v>
      </c>
      <c r="G676" s="53" t="s">
        <v>1430</v>
      </c>
      <c r="H676" s="53" t="s">
        <v>42</v>
      </c>
      <c r="I676" s="56" t="s">
        <v>275</v>
      </c>
      <c r="J676" s="52">
        <f>COUNTIF($I$2:I676,I676)</f>
        <v>4</v>
      </c>
      <c r="K676" s="53"/>
    </row>
    <row r="677" spans="1:11" s="55" customFormat="1" x14ac:dyDescent="0.2">
      <c r="A677" s="52">
        <v>694</v>
      </c>
      <c r="B677" s="53" t="s">
        <v>265</v>
      </c>
      <c r="C677" s="53" t="s">
        <v>1148</v>
      </c>
      <c r="D677" s="53" t="s">
        <v>38</v>
      </c>
      <c r="E677" s="53" t="s">
        <v>959</v>
      </c>
      <c r="F677" s="53" t="s">
        <v>1282</v>
      </c>
      <c r="G677" s="53" t="s">
        <v>1283</v>
      </c>
      <c r="H677" s="53" t="s">
        <v>42</v>
      </c>
      <c r="I677" s="54" t="s">
        <v>278</v>
      </c>
      <c r="J677" s="52">
        <f>COUNTIF($I$2:I677,I677)</f>
        <v>1</v>
      </c>
      <c r="K677" s="53"/>
    </row>
    <row r="678" spans="1:11" s="55" customFormat="1" ht="17.25" thickBot="1" x14ac:dyDescent="0.25">
      <c r="A678" s="52">
        <v>695</v>
      </c>
      <c r="B678" s="53" t="s">
        <v>265</v>
      </c>
      <c r="C678" s="53" t="s">
        <v>1148</v>
      </c>
      <c r="D678" s="53" t="s">
        <v>38</v>
      </c>
      <c r="E678" s="53" t="s">
        <v>1426</v>
      </c>
      <c r="F678" s="53" t="s">
        <v>1427</v>
      </c>
      <c r="G678" s="53" t="s">
        <v>1428</v>
      </c>
      <c r="H678" s="53" t="s">
        <v>42</v>
      </c>
      <c r="I678" s="56" t="s">
        <v>278</v>
      </c>
      <c r="J678" s="52">
        <f>COUNTIF($I$2:I678,I678)</f>
        <v>2</v>
      </c>
      <c r="K678" s="53"/>
    </row>
    <row r="679" spans="1:11" s="55" customFormat="1" x14ac:dyDescent="0.2">
      <c r="A679" s="52">
        <v>696</v>
      </c>
      <c r="B679" s="53" t="s">
        <v>265</v>
      </c>
      <c r="C679" s="53" t="s">
        <v>1148</v>
      </c>
      <c r="D679" s="53" t="s">
        <v>38</v>
      </c>
      <c r="E679" s="53" t="s">
        <v>959</v>
      </c>
      <c r="F679" s="53" t="s">
        <v>1282</v>
      </c>
      <c r="G679" s="53" t="s">
        <v>1283</v>
      </c>
      <c r="H679" s="53" t="s">
        <v>42</v>
      </c>
      <c r="I679" s="54" t="s">
        <v>281</v>
      </c>
      <c r="J679" s="52">
        <f>COUNTIF($I$2:I679,I679)</f>
        <v>1</v>
      </c>
      <c r="K679" s="53"/>
    </row>
    <row r="680" spans="1:11" s="55" customFormat="1" x14ac:dyDescent="0.2">
      <c r="A680" s="52">
        <v>697</v>
      </c>
      <c r="B680" s="53" t="s">
        <v>265</v>
      </c>
      <c r="C680" s="53" t="s">
        <v>1148</v>
      </c>
      <c r="D680" s="53" t="s">
        <v>50</v>
      </c>
      <c r="E680" s="53" t="s">
        <v>544</v>
      </c>
      <c r="F680" s="53" t="s">
        <v>545</v>
      </c>
      <c r="G680" s="53" t="s">
        <v>546</v>
      </c>
      <c r="H680" s="53" t="s">
        <v>42</v>
      </c>
      <c r="I680" s="63" t="s">
        <v>284</v>
      </c>
      <c r="J680" s="52">
        <f>COUNTIF($I$2:I680,I680)</f>
        <v>1</v>
      </c>
      <c r="K680" s="53"/>
    </row>
    <row r="681" spans="1:11" s="55" customFormat="1" ht="17.25" thickBot="1" x14ac:dyDescent="0.25">
      <c r="A681" s="52">
        <v>698</v>
      </c>
      <c r="B681" s="53" t="s">
        <v>265</v>
      </c>
      <c r="C681" s="53" t="s">
        <v>1431</v>
      </c>
      <c r="D681" s="53" t="s">
        <v>50</v>
      </c>
      <c r="E681" s="53" t="s">
        <v>1432</v>
      </c>
      <c r="F681" s="53" t="s">
        <v>1433</v>
      </c>
      <c r="G681" s="53" t="s">
        <v>1434</v>
      </c>
      <c r="H681" s="53" t="s">
        <v>42</v>
      </c>
      <c r="I681" s="56" t="s">
        <v>284</v>
      </c>
      <c r="J681" s="52">
        <f>COUNTIF($I$2:I681,I681)</f>
        <v>2</v>
      </c>
      <c r="K681" s="52"/>
    </row>
    <row r="682" spans="1:11" s="55" customFormat="1" x14ac:dyDescent="0.2">
      <c r="A682" s="52">
        <v>699</v>
      </c>
      <c r="B682" s="53" t="s">
        <v>265</v>
      </c>
      <c r="C682" s="53" t="s">
        <v>1148</v>
      </c>
      <c r="D682" s="53" t="s">
        <v>38</v>
      </c>
      <c r="E682" s="53" t="s">
        <v>965</v>
      </c>
      <c r="F682" s="53" t="s">
        <v>1284</v>
      </c>
      <c r="G682" s="53" t="s">
        <v>1285</v>
      </c>
      <c r="H682" s="53" t="s">
        <v>920</v>
      </c>
      <c r="I682" s="54" t="s">
        <v>288</v>
      </c>
      <c r="J682" s="52">
        <f>COUNTIF($I$2:I682,I682)</f>
        <v>1</v>
      </c>
      <c r="K682" s="53"/>
    </row>
    <row r="683" spans="1:11" s="55" customFormat="1" x14ac:dyDescent="0.2">
      <c r="A683" s="52">
        <v>700</v>
      </c>
      <c r="B683" s="53" t="s">
        <v>265</v>
      </c>
      <c r="C683" s="53" t="s">
        <v>1148</v>
      </c>
      <c r="D683" s="53" t="s">
        <v>38</v>
      </c>
      <c r="E683" s="53" t="s">
        <v>959</v>
      </c>
      <c r="F683" s="53" t="s">
        <v>1282</v>
      </c>
      <c r="G683" s="53" t="s">
        <v>1283</v>
      </c>
      <c r="H683" s="53" t="s">
        <v>42</v>
      </c>
      <c r="I683" s="63" t="s">
        <v>291</v>
      </c>
      <c r="J683" s="52">
        <f>COUNTIF($I$2:I683,I683)</f>
        <v>1</v>
      </c>
      <c r="K683" s="53"/>
    </row>
    <row r="684" spans="1:11" s="55" customFormat="1" ht="17.25" thickBot="1" x14ac:dyDescent="0.25">
      <c r="A684" s="52">
        <v>701</v>
      </c>
      <c r="B684" s="53" t="s">
        <v>265</v>
      </c>
      <c r="C684" s="53" t="s">
        <v>1148</v>
      </c>
      <c r="D684" s="53" t="s">
        <v>38</v>
      </c>
      <c r="E684" s="53" t="s">
        <v>1426</v>
      </c>
      <c r="F684" s="53" t="s">
        <v>1427</v>
      </c>
      <c r="G684" s="53" t="s">
        <v>1428</v>
      </c>
      <c r="H684" s="53" t="s">
        <v>42</v>
      </c>
      <c r="I684" s="56" t="s">
        <v>291</v>
      </c>
      <c r="J684" s="52">
        <f>COUNTIF($I$2:I684,I684)</f>
        <v>2</v>
      </c>
      <c r="K684" s="53"/>
    </row>
    <row r="685" spans="1:11" s="55" customFormat="1" x14ac:dyDescent="0.2">
      <c r="A685" s="52">
        <v>702</v>
      </c>
      <c r="B685" s="53" t="s">
        <v>265</v>
      </c>
      <c r="C685" s="53" t="s">
        <v>1148</v>
      </c>
      <c r="D685" s="53" t="s">
        <v>38</v>
      </c>
      <c r="E685" s="53" t="s">
        <v>959</v>
      </c>
      <c r="F685" s="53" t="s">
        <v>1282</v>
      </c>
      <c r="G685" s="53" t="s">
        <v>1283</v>
      </c>
      <c r="H685" s="53" t="s">
        <v>42</v>
      </c>
      <c r="I685" s="54" t="s">
        <v>294</v>
      </c>
      <c r="J685" s="52">
        <f>COUNTIF($I$2:I685,I685)</f>
        <v>1</v>
      </c>
      <c r="K685" s="53"/>
    </row>
    <row r="686" spans="1:11" s="55" customFormat="1" x14ac:dyDescent="0.2">
      <c r="A686" s="52">
        <v>703</v>
      </c>
      <c r="B686" s="53" t="s">
        <v>265</v>
      </c>
      <c r="C686" s="53" t="s">
        <v>1148</v>
      </c>
      <c r="D686" s="53" t="s">
        <v>38</v>
      </c>
      <c r="E686" s="53" t="s">
        <v>1435</v>
      </c>
      <c r="F686" s="53" t="s">
        <v>1436</v>
      </c>
      <c r="G686" s="53" t="s">
        <v>1437</v>
      </c>
      <c r="H686" s="53" t="s">
        <v>42</v>
      </c>
      <c r="I686" s="53" t="s">
        <v>294</v>
      </c>
      <c r="J686" s="52">
        <f>COUNTIF($I$2:I686,I686)</f>
        <v>2</v>
      </c>
      <c r="K686" s="53"/>
    </row>
    <row r="687" spans="1:11" s="55" customFormat="1" ht="17.25" thickBot="1" x14ac:dyDescent="0.25">
      <c r="A687" s="52">
        <v>704</v>
      </c>
      <c r="B687" s="53" t="s">
        <v>265</v>
      </c>
      <c r="C687" s="53" t="s">
        <v>1148</v>
      </c>
      <c r="D687" s="53" t="s">
        <v>38</v>
      </c>
      <c r="E687" s="53" t="s">
        <v>1426</v>
      </c>
      <c r="F687" s="53" t="s">
        <v>1427</v>
      </c>
      <c r="G687" s="53" t="s">
        <v>1428</v>
      </c>
      <c r="H687" s="53" t="s">
        <v>42</v>
      </c>
      <c r="I687" s="56" t="s">
        <v>294</v>
      </c>
      <c r="J687" s="52">
        <f>COUNTIF($I$2:I687,I687)</f>
        <v>3</v>
      </c>
      <c r="K687" s="53"/>
    </row>
    <row r="688" spans="1:11" s="55" customFormat="1" x14ac:dyDescent="0.2">
      <c r="A688" s="52">
        <v>705</v>
      </c>
      <c r="B688" s="53" t="s">
        <v>265</v>
      </c>
      <c r="C688" s="53" t="s">
        <v>1148</v>
      </c>
      <c r="D688" s="53" t="s">
        <v>38</v>
      </c>
      <c r="E688" s="53" t="s">
        <v>965</v>
      </c>
      <c r="F688" s="53" t="s">
        <v>1284</v>
      </c>
      <c r="G688" s="53" t="s">
        <v>1285</v>
      </c>
      <c r="H688" s="53" t="s">
        <v>920</v>
      </c>
      <c r="I688" s="54" t="s">
        <v>297</v>
      </c>
      <c r="J688" s="52">
        <f>COUNTIF($I$2:I688,I688)</f>
        <v>1</v>
      </c>
      <c r="K688" s="53"/>
    </row>
    <row r="689" spans="1:11" s="55" customFormat="1" x14ac:dyDescent="0.2">
      <c r="A689" s="52">
        <v>706</v>
      </c>
      <c r="B689" s="53" t="s">
        <v>265</v>
      </c>
      <c r="C689" s="53" t="s">
        <v>1148</v>
      </c>
      <c r="D689" s="53" t="s">
        <v>48</v>
      </c>
      <c r="E689" s="53" t="s">
        <v>1438</v>
      </c>
      <c r="F689" s="53" t="s">
        <v>1439</v>
      </c>
      <c r="G689" s="53" t="s">
        <v>1440</v>
      </c>
      <c r="H689" s="53" t="s">
        <v>42</v>
      </c>
      <c r="I689" s="63" t="s">
        <v>300</v>
      </c>
      <c r="J689" s="52">
        <f>COUNTIF($I$2:I689,I689)</f>
        <v>1</v>
      </c>
      <c r="K689" s="53"/>
    </row>
    <row r="690" spans="1:11" s="55" customFormat="1" x14ac:dyDescent="0.2">
      <c r="A690" s="52">
        <v>707</v>
      </c>
      <c r="B690" s="53" t="s">
        <v>265</v>
      </c>
      <c r="C690" s="53" t="s">
        <v>1148</v>
      </c>
      <c r="D690" s="53" t="s">
        <v>48</v>
      </c>
      <c r="E690" s="53" t="s">
        <v>1438</v>
      </c>
      <c r="F690" s="53" t="s">
        <v>1439</v>
      </c>
      <c r="G690" s="53" t="s">
        <v>1440</v>
      </c>
      <c r="H690" s="53" t="s">
        <v>42</v>
      </c>
      <c r="I690" s="63" t="s">
        <v>303</v>
      </c>
      <c r="J690" s="52">
        <f>COUNTIF($I$2:I690,I690)</f>
        <v>1</v>
      </c>
      <c r="K690" s="53"/>
    </row>
    <row r="691" spans="1:11" s="55" customFormat="1" x14ac:dyDescent="0.2">
      <c r="A691" s="52">
        <v>708</v>
      </c>
      <c r="B691" s="53" t="s">
        <v>265</v>
      </c>
      <c r="C691" s="53" t="s">
        <v>1148</v>
      </c>
      <c r="D691" s="53" t="s">
        <v>38</v>
      </c>
      <c r="E691" s="53" t="s">
        <v>959</v>
      </c>
      <c r="F691" s="53" t="s">
        <v>1282</v>
      </c>
      <c r="G691" s="53" t="s">
        <v>1283</v>
      </c>
      <c r="H691" s="53" t="s">
        <v>42</v>
      </c>
      <c r="I691" s="63" t="s">
        <v>304</v>
      </c>
      <c r="J691" s="52">
        <f>COUNTIF($I$2:I691,I691)</f>
        <v>1</v>
      </c>
      <c r="K691" s="53"/>
    </row>
    <row r="692" spans="1:11" s="55" customFormat="1" ht="17.25" thickBot="1" x14ac:dyDescent="0.25">
      <c r="A692" s="57">
        <v>709</v>
      </c>
      <c r="B692" s="58" t="s">
        <v>265</v>
      </c>
      <c r="C692" s="58" t="s">
        <v>1148</v>
      </c>
      <c r="D692" s="58" t="s">
        <v>38</v>
      </c>
      <c r="E692" s="58" t="s">
        <v>1426</v>
      </c>
      <c r="F692" s="58" t="s">
        <v>1427</v>
      </c>
      <c r="G692" s="58" t="s">
        <v>1428</v>
      </c>
      <c r="H692" s="58" t="s">
        <v>42</v>
      </c>
      <c r="I692" s="56" t="s">
        <v>304</v>
      </c>
      <c r="J692" s="57">
        <f>COUNTIF($I$2:I692,I692)</f>
        <v>2</v>
      </c>
      <c r="K692" s="58"/>
    </row>
    <row r="693" spans="1:11" s="55" customFormat="1" x14ac:dyDescent="0.2">
      <c r="A693" s="60">
        <v>710</v>
      </c>
      <c r="B693" s="61" t="s">
        <v>307</v>
      </c>
      <c r="C693" s="61" t="s">
        <v>1184</v>
      </c>
      <c r="D693" s="61" t="s">
        <v>38</v>
      </c>
      <c r="E693" s="61" t="s">
        <v>1441</v>
      </c>
      <c r="F693" s="61" t="s">
        <v>1442</v>
      </c>
      <c r="G693" s="61" t="s">
        <v>1118</v>
      </c>
      <c r="H693" s="61" t="s">
        <v>42</v>
      </c>
      <c r="I693" s="54" t="s">
        <v>310</v>
      </c>
      <c r="J693" s="60">
        <f>COUNTIF($I$2:I693,I693)</f>
        <v>1</v>
      </c>
      <c r="K693" s="61"/>
    </row>
    <row r="694" spans="1:11" s="55" customFormat="1" x14ac:dyDescent="0.2">
      <c r="A694" s="52">
        <v>711</v>
      </c>
      <c r="B694" s="53" t="s">
        <v>307</v>
      </c>
      <c r="C694" s="53" t="s">
        <v>1184</v>
      </c>
      <c r="D694" s="53" t="s">
        <v>38</v>
      </c>
      <c r="E694" s="53" t="s">
        <v>1443</v>
      </c>
      <c r="F694" s="53" t="s">
        <v>1444</v>
      </c>
      <c r="G694" s="53" t="s">
        <v>1445</v>
      </c>
      <c r="H694" s="53" t="s">
        <v>42</v>
      </c>
      <c r="I694" s="53" t="s">
        <v>310</v>
      </c>
      <c r="J694" s="52">
        <f>COUNTIF($I$2:I694,I694)</f>
        <v>2</v>
      </c>
      <c r="K694" s="53"/>
    </row>
    <row r="695" spans="1:11" s="55" customFormat="1" x14ac:dyDescent="0.2">
      <c r="A695" s="52">
        <v>712</v>
      </c>
      <c r="B695" s="53" t="s">
        <v>307</v>
      </c>
      <c r="C695" s="53" t="s">
        <v>1184</v>
      </c>
      <c r="D695" s="53" t="s">
        <v>38</v>
      </c>
      <c r="E695" s="53" t="s">
        <v>1443</v>
      </c>
      <c r="F695" s="53" t="s">
        <v>1446</v>
      </c>
      <c r="G695" s="53" t="s">
        <v>1447</v>
      </c>
      <c r="H695" s="53" t="s">
        <v>42</v>
      </c>
      <c r="I695" s="53" t="s">
        <v>310</v>
      </c>
      <c r="J695" s="52">
        <f>COUNTIF($I$2:I695,I695)</f>
        <v>3</v>
      </c>
      <c r="K695" s="53"/>
    </row>
    <row r="696" spans="1:11" s="55" customFormat="1" ht="17.25" thickBot="1" x14ac:dyDescent="0.25">
      <c r="A696" s="52">
        <v>713</v>
      </c>
      <c r="B696" s="53" t="s">
        <v>307</v>
      </c>
      <c r="C696" s="53" t="s">
        <v>1184</v>
      </c>
      <c r="D696" s="53" t="s">
        <v>38</v>
      </c>
      <c r="E696" s="53" t="s">
        <v>1443</v>
      </c>
      <c r="F696" s="53" t="s">
        <v>1448</v>
      </c>
      <c r="G696" s="53" t="s">
        <v>1449</v>
      </c>
      <c r="H696" s="53" t="s">
        <v>42</v>
      </c>
      <c r="I696" s="56" t="s">
        <v>310</v>
      </c>
      <c r="J696" s="52">
        <f>COUNTIF($I$2:I696,I696)</f>
        <v>4</v>
      </c>
      <c r="K696" s="53"/>
    </row>
    <row r="697" spans="1:11" s="55" customFormat="1" x14ac:dyDescent="0.2">
      <c r="A697" s="52">
        <v>714</v>
      </c>
      <c r="B697" s="53" t="s">
        <v>307</v>
      </c>
      <c r="C697" s="53" t="s">
        <v>1184</v>
      </c>
      <c r="D697" s="53" t="s">
        <v>38</v>
      </c>
      <c r="E697" s="53" t="s">
        <v>1450</v>
      </c>
      <c r="F697" s="53" t="s">
        <v>1451</v>
      </c>
      <c r="G697" s="53" t="s">
        <v>1452</v>
      </c>
      <c r="H697" s="53" t="s">
        <v>42</v>
      </c>
      <c r="I697" s="54" t="s">
        <v>311</v>
      </c>
      <c r="J697" s="52">
        <f>COUNTIF($I$2:I697,I697)</f>
        <v>1</v>
      </c>
      <c r="K697" s="53"/>
    </row>
    <row r="698" spans="1:11" s="55" customFormat="1" x14ac:dyDescent="0.2">
      <c r="A698" s="52">
        <v>715</v>
      </c>
      <c r="B698" s="53" t="s">
        <v>307</v>
      </c>
      <c r="C698" s="53" t="s">
        <v>1184</v>
      </c>
      <c r="D698" s="53" t="s">
        <v>38</v>
      </c>
      <c r="E698" s="53" t="s">
        <v>1450</v>
      </c>
      <c r="F698" s="53" t="s">
        <v>1453</v>
      </c>
      <c r="G698" s="53" t="s">
        <v>1454</v>
      </c>
      <c r="H698" s="53" t="s">
        <v>42</v>
      </c>
      <c r="I698" s="53" t="s">
        <v>311</v>
      </c>
      <c r="J698" s="52">
        <f>COUNTIF($I$2:I698,I698)</f>
        <v>2</v>
      </c>
      <c r="K698" s="53"/>
    </row>
    <row r="699" spans="1:11" s="55" customFormat="1" x14ac:dyDescent="0.2">
      <c r="A699" s="52">
        <v>716</v>
      </c>
      <c r="B699" s="53" t="s">
        <v>307</v>
      </c>
      <c r="C699" s="53" t="s">
        <v>1184</v>
      </c>
      <c r="D699" s="53" t="s">
        <v>38</v>
      </c>
      <c r="E699" s="53" t="s">
        <v>1450</v>
      </c>
      <c r="F699" s="53" t="s">
        <v>1455</v>
      </c>
      <c r="G699" s="53" t="s">
        <v>1456</v>
      </c>
      <c r="H699" s="53" t="s">
        <v>42</v>
      </c>
      <c r="I699" s="53" t="s">
        <v>311</v>
      </c>
      <c r="J699" s="52">
        <f>COUNTIF($I$2:I699,I699)</f>
        <v>3</v>
      </c>
      <c r="K699" s="53"/>
    </row>
    <row r="700" spans="1:11" s="55" customFormat="1" x14ac:dyDescent="0.2">
      <c r="A700" s="52">
        <v>717</v>
      </c>
      <c r="B700" s="53" t="s">
        <v>307</v>
      </c>
      <c r="C700" s="53" t="s">
        <v>1184</v>
      </c>
      <c r="D700" s="53" t="s">
        <v>38</v>
      </c>
      <c r="E700" s="53" t="s">
        <v>1450</v>
      </c>
      <c r="F700" s="53" t="s">
        <v>1457</v>
      </c>
      <c r="G700" s="53" t="s">
        <v>1458</v>
      </c>
      <c r="H700" s="53" t="s">
        <v>42</v>
      </c>
      <c r="I700" s="53" t="s">
        <v>311</v>
      </c>
      <c r="J700" s="52">
        <f>COUNTIF($I$2:I700,I700)</f>
        <v>4</v>
      </c>
      <c r="K700" s="53"/>
    </row>
    <row r="701" spans="1:11" s="55" customFormat="1" x14ac:dyDescent="0.2">
      <c r="A701" s="52">
        <v>718</v>
      </c>
      <c r="B701" s="53" t="s">
        <v>307</v>
      </c>
      <c r="C701" s="53" t="s">
        <v>1184</v>
      </c>
      <c r="D701" s="53" t="s">
        <v>38</v>
      </c>
      <c r="E701" s="53" t="s">
        <v>1450</v>
      </c>
      <c r="F701" s="53" t="s">
        <v>1459</v>
      </c>
      <c r="G701" s="53" t="s">
        <v>1460</v>
      </c>
      <c r="H701" s="53" t="s">
        <v>42</v>
      </c>
      <c r="I701" s="53" t="s">
        <v>311</v>
      </c>
      <c r="J701" s="52">
        <f>COUNTIF($I$2:I701,I701)</f>
        <v>5</v>
      </c>
      <c r="K701" s="53"/>
    </row>
    <row r="702" spans="1:11" s="55" customFormat="1" x14ac:dyDescent="0.2">
      <c r="A702" s="52">
        <v>719</v>
      </c>
      <c r="B702" s="53" t="s">
        <v>307</v>
      </c>
      <c r="C702" s="53" t="s">
        <v>1184</v>
      </c>
      <c r="D702" s="53" t="s">
        <v>38</v>
      </c>
      <c r="E702" s="53" t="s">
        <v>969</v>
      </c>
      <c r="F702" s="53" t="s">
        <v>1461</v>
      </c>
      <c r="G702" s="53" t="s">
        <v>1462</v>
      </c>
      <c r="H702" s="53" t="s">
        <v>42</v>
      </c>
      <c r="I702" s="53" t="s">
        <v>311</v>
      </c>
      <c r="J702" s="52">
        <f>COUNTIF($I$2:I702,I702)</f>
        <v>6</v>
      </c>
      <c r="K702" s="53"/>
    </row>
    <row r="703" spans="1:11" s="55" customFormat="1" x14ac:dyDescent="0.2">
      <c r="A703" s="52">
        <v>720</v>
      </c>
      <c r="B703" s="53" t="s">
        <v>307</v>
      </c>
      <c r="C703" s="53" t="s">
        <v>1184</v>
      </c>
      <c r="D703" s="53" t="s">
        <v>38</v>
      </c>
      <c r="E703" s="53" t="s">
        <v>969</v>
      </c>
      <c r="F703" s="53" t="s">
        <v>1463</v>
      </c>
      <c r="G703" s="53" t="s">
        <v>1464</v>
      </c>
      <c r="H703" s="53" t="s">
        <v>42</v>
      </c>
      <c r="I703" s="53" t="s">
        <v>311</v>
      </c>
      <c r="J703" s="52">
        <f>COUNTIF($I$2:I703,I703)</f>
        <v>7</v>
      </c>
      <c r="K703" s="53"/>
    </row>
    <row r="704" spans="1:11" s="55" customFormat="1" x14ac:dyDescent="0.2">
      <c r="A704" s="52">
        <v>721</v>
      </c>
      <c r="B704" s="53" t="s">
        <v>307</v>
      </c>
      <c r="C704" s="53" t="s">
        <v>1184</v>
      </c>
      <c r="D704" s="53" t="s">
        <v>38</v>
      </c>
      <c r="E704" s="53" t="s">
        <v>969</v>
      </c>
      <c r="F704" s="53" t="s">
        <v>1465</v>
      </c>
      <c r="G704" s="53" t="s">
        <v>1466</v>
      </c>
      <c r="H704" s="53" t="s">
        <v>42</v>
      </c>
      <c r="I704" s="53" t="s">
        <v>311</v>
      </c>
      <c r="J704" s="52">
        <f>COUNTIF($I$2:I704,I704)</f>
        <v>8</v>
      </c>
      <c r="K704" s="53"/>
    </row>
    <row r="705" spans="1:11" s="55" customFormat="1" x14ac:dyDescent="0.2">
      <c r="A705" s="52">
        <v>722</v>
      </c>
      <c r="B705" s="53" t="s">
        <v>307</v>
      </c>
      <c r="C705" s="53" t="s">
        <v>1184</v>
      </c>
      <c r="D705" s="53" t="s">
        <v>38</v>
      </c>
      <c r="E705" s="53" t="s">
        <v>969</v>
      </c>
      <c r="F705" s="53" t="s">
        <v>1467</v>
      </c>
      <c r="G705" s="53" t="s">
        <v>1468</v>
      </c>
      <c r="H705" s="53" t="s">
        <v>42</v>
      </c>
      <c r="I705" s="53" t="s">
        <v>311</v>
      </c>
      <c r="J705" s="52">
        <f>COUNTIF($I$2:I705,I705)</f>
        <v>9</v>
      </c>
      <c r="K705" s="53"/>
    </row>
    <row r="706" spans="1:11" s="55" customFormat="1" x14ac:dyDescent="0.2">
      <c r="A706" s="52">
        <v>723</v>
      </c>
      <c r="B706" s="53" t="s">
        <v>307</v>
      </c>
      <c r="C706" s="53" t="s">
        <v>1184</v>
      </c>
      <c r="D706" s="53" t="s">
        <v>38</v>
      </c>
      <c r="E706" s="53" t="s">
        <v>969</v>
      </c>
      <c r="F706" s="53" t="s">
        <v>1469</v>
      </c>
      <c r="G706" s="53" t="s">
        <v>1470</v>
      </c>
      <c r="H706" s="53" t="s">
        <v>42</v>
      </c>
      <c r="I706" s="53" t="s">
        <v>311</v>
      </c>
      <c r="J706" s="52">
        <f>COUNTIF($I$2:I706,I706)</f>
        <v>10</v>
      </c>
      <c r="K706" s="53"/>
    </row>
    <row r="707" spans="1:11" s="55" customFormat="1" x14ac:dyDescent="0.2">
      <c r="A707" s="52">
        <v>724</v>
      </c>
      <c r="B707" s="53" t="s">
        <v>307</v>
      </c>
      <c r="C707" s="53" t="s">
        <v>1184</v>
      </c>
      <c r="D707" s="53" t="s">
        <v>38</v>
      </c>
      <c r="E707" s="53" t="s">
        <v>1471</v>
      </c>
      <c r="F707" s="53" t="s">
        <v>1472</v>
      </c>
      <c r="G707" s="53" t="s">
        <v>1473</v>
      </c>
      <c r="H707" s="53" t="s">
        <v>42</v>
      </c>
      <c r="I707" s="53" t="s">
        <v>311</v>
      </c>
      <c r="J707" s="52">
        <f>COUNTIF($I$2:I707,I707)</f>
        <v>11</v>
      </c>
      <c r="K707" s="53"/>
    </row>
    <row r="708" spans="1:11" s="55" customFormat="1" ht="17.25" thickBot="1" x14ac:dyDescent="0.25">
      <c r="A708" s="52">
        <v>725</v>
      </c>
      <c r="B708" s="53" t="s">
        <v>307</v>
      </c>
      <c r="C708" s="53" t="s">
        <v>1184</v>
      </c>
      <c r="D708" s="53" t="s">
        <v>38</v>
      </c>
      <c r="E708" s="53" t="s">
        <v>1474</v>
      </c>
      <c r="F708" s="53" t="s">
        <v>1475</v>
      </c>
      <c r="G708" s="53" t="s">
        <v>1476</v>
      </c>
      <c r="H708" s="53" t="s">
        <v>42</v>
      </c>
      <c r="I708" s="56" t="s">
        <v>311</v>
      </c>
      <c r="J708" s="52">
        <f>COUNTIF($I$2:I708,I708)</f>
        <v>12</v>
      </c>
      <c r="K708" s="53"/>
    </row>
    <row r="709" spans="1:11" s="55" customFormat="1" x14ac:dyDescent="0.2">
      <c r="A709" s="52">
        <v>726</v>
      </c>
      <c r="B709" s="53" t="s">
        <v>307</v>
      </c>
      <c r="C709" s="53" t="s">
        <v>1184</v>
      </c>
      <c r="D709" s="53" t="s">
        <v>38</v>
      </c>
      <c r="E709" s="53" t="s">
        <v>1450</v>
      </c>
      <c r="F709" s="53" t="s">
        <v>1451</v>
      </c>
      <c r="G709" s="53" t="s">
        <v>1452</v>
      </c>
      <c r="H709" s="53" t="s">
        <v>42</v>
      </c>
      <c r="I709" s="54" t="s">
        <v>312</v>
      </c>
      <c r="J709" s="52">
        <f>COUNTIF($I$2:I709,I709)</f>
        <v>1</v>
      </c>
      <c r="K709" s="53"/>
    </row>
    <row r="710" spans="1:11" s="55" customFormat="1" x14ac:dyDescent="0.2">
      <c r="A710" s="52">
        <v>727</v>
      </c>
      <c r="B710" s="53" t="s">
        <v>307</v>
      </c>
      <c r="C710" s="53" t="s">
        <v>1184</v>
      </c>
      <c r="D710" s="53" t="s">
        <v>38</v>
      </c>
      <c r="E710" s="53" t="s">
        <v>1450</v>
      </c>
      <c r="F710" s="53" t="s">
        <v>1455</v>
      </c>
      <c r="G710" s="53" t="s">
        <v>1456</v>
      </c>
      <c r="H710" s="53" t="s">
        <v>42</v>
      </c>
      <c r="I710" s="53" t="s">
        <v>312</v>
      </c>
      <c r="J710" s="52">
        <f>COUNTIF($I$2:I710,I710)</f>
        <v>2</v>
      </c>
      <c r="K710" s="53"/>
    </row>
    <row r="711" spans="1:11" s="55" customFormat="1" x14ac:dyDescent="0.2">
      <c r="A711" s="52">
        <v>728</v>
      </c>
      <c r="B711" s="53" t="s">
        <v>307</v>
      </c>
      <c r="C711" s="53" t="s">
        <v>1184</v>
      </c>
      <c r="D711" s="53" t="s">
        <v>38</v>
      </c>
      <c r="E711" s="53" t="s">
        <v>969</v>
      </c>
      <c r="F711" s="53" t="s">
        <v>1461</v>
      </c>
      <c r="G711" s="53" t="s">
        <v>1462</v>
      </c>
      <c r="H711" s="53" t="s">
        <v>42</v>
      </c>
      <c r="I711" s="53" t="s">
        <v>312</v>
      </c>
      <c r="J711" s="52">
        <f>COUNTIF($I$2:I711,I711)</f>
        <v>3</v>
      </c>
      <c r="K711" s="53"/>
    </row>
    <row r="712" spans="1:11" s="55" customFormat="1" x14ac:dyDescent="0.2">
      <c r="A712" s="52">
        <v>729</v>
      </c>
      <c r="B712" s="53" t="s">
        <v>307</v>
      </c>
      <c r="C712" s="53" t="s">
        <v>1184</v>
      </c>
      <c r="D712" s="53" t="s">
        <v>38</v>
      </c>
      <c r="E712" s="53" t="s">
        <v>969</v>
      </c>
      <c r="F712" s="53" t="s">
        <v>1463</v>
      </c>
      <c r="G712" s="53" t="s">
        <v>1464</v>
      </c>
      <c r="H712" s="53" t="s">
        <v>42</v>
      </c>
      <c r="I712" s="53" t="s">
        <v>312</v>
      </c>
      <c r="J712" s="52">
        <f>COUNTIF($I$2:I712,I712)</f>
        <v>4</v>
      </c>
      <c r="K712" s="53"/>
    </row>
    <row r="713" spans="1:11" s="55" customFormat="1" x14ac:dyDescent="0.2">
      <c r="A713" s="52">
        <v>730</v>
      </c>
      <c r="B713" s="53" t="s">
        <v>307</v>
      </c>
      <c r="C713" s="53" t="s">
        <v>1184</v>
      </c>
      <c r="D713" s="53" t="s">
        <v>38</v>
      </c>
      <c r="E713" s="53" t="s">
        <v>969</v>
      </c>
      <c r="F713" s="53" t="s">
        <v>1465</v>
      </c>
      <c r="G713" s="53" t="s">
        <v>1466</v>
      </c>
      <c r="H713" s="53" t="s">
        <v>42</v>
      </c>
      <c r="I713" s="53" t="s">
        <v>312</v>
      </c>
      <c r="J713" s="52">
        <f>COUNTIF($I$2:I713,I713)</f>
        <v>5</v>
      </c>
      <c r="K713" s="53"/>
    </row>
    <row r="714" spans="1:11" s="55" customFormat="1" ht="17.25" thickBot="1" x14ac:dyDescent="0.25">
      <c r="A714" s="52">
        <v>731</v>
      </c>
      <c r="B714" s="53" t="s">
        <v>307</v>
      </c>
      <c r="C714" s="53" t="s">
        <v>1184</v>
      </c>
      <c r="D714" s="53" t="s">
        <v>38</v>
      </c>
      <c r="E714" s="53" t="s">
        <v>1474</v>
      </c>
      <c r="F714" s="53" t="s">
        <v>1475</v>
      </c>
      <c r="G714" s="53" t="s">
        <v>1476</v>
      </c>
      <c r="H714" s="53" t="s">
        <v>42</v>
      </c>
      <c r="I714" s="56" t="s">
        <v>312</v>
      </c>
      <c r="J714" s="52">
        <f>COUNTIF($I$2:I714,I714)</f>
        <v>6</v>
      </c>
      <c r="K714" s="53"/>
    </row>
    <row r="715" spans="1:11" s="55" customFormat="1" x14ac:dyDescent="0.2">
      <c r="A715" s="52">
        <v>732</v>
      </c>
      <c r="B715" s="53" t="s">
        <v>307</v>
      </c>
      <c r="C715" s="53" t="s">
        <v>1184</v>
      </c>
      <c r="D715" s="53" t="s">
        <v>38</v>
      </c>
      <c r="E715" s="53" t="s">
        <v>969</v>
      </c>
      <c r="F715" s="53" t="s">
        <v>1467</v>
      </c>
      <c r="G715" s="53" t="s">
        <v>1468</v>
      </c>
      <c r="H715" s="53" t="s">
        <v>381</v>
      </c>
      <c r="I715" s="54" t="s">
        <v>315</v>
      </c>
      <c r="J715" s="52">
        <f>COUNTIF($I$2:I715,I715)</f>
        <v>1</v>
      </c>
      <c r="K715" s="53"/>
    </row>
    <row r="716" spans="1:11" s="55" customFormat="1" x14ac:dyDescent="0.2">
      <c r="A716" s="52">
        <v>740</v>
      </c>
      <c r="B716" s="53" t="s">
        <v>307</v>
      </c>
      <c r="C716" s="53" t="s">
        <v>1184</v>
      </c>
      <c r="D716" s="53" t="s">
        <v>38</v>
      </c>
      <c r="E716" s="53" t="s">
        <v>1441</v>
      </c>
      <c r="F716" s="53" t="s">
        <v>1477</v>
      </c>
      <c r="G716" s="53" t="s">
        <v>1478</v>
      </c>
      <c r="H716" s="53" t="s">
        <v>42</v>
      </c>
      <c r="I716" s="63" t="s">
        <v>318</v>
      </c>
      <c r="J716" s="52">
        <f>COUNTIF($I$2:I716,I716)</f>
        <v>1</v>
      </c>
      <c r="K716" s="53"/>
    </row>
    <row r="717" spans="1:11" s="55" customFormat="1" x14ac:dyDescent="0.2">
      <c r="A717" s="52">
        <v>741</v>
      </c>
      <c r="B717" s="53" t="s">
        <v>307</v>
      </c>
      <c r="C717" s="53" t="s">
        <v>1184</v>
      </c>
      <c r="D717" s="53" t="s">
        <v>38</v>
      </c>
      <c r="E717" s="53" t="s">
        <v>1441</v>
      </c>
      <c r="F717" s="53" t="s">
        <v>1479</v>
      </c>
      <c r="G717" s="53" t="s">
        <v>1480</v>
      </c>
      <c r="H717" s="53" t="s">
        <v>42</v>
      </c>
      <c r="I717" s="53" t="s">
        <v>318</v>
      </c>
      <c r="J717" s="52">
        <f>COUNTIF($I$2:I717,I717)</f>
        <v>2</v>
      </c>
      <c r="K717" s="53"/>
    </row>
    <row r="718" spans="1:11" s="55" customFormat="1" x14ac:dyDescent="0.2">
      <c r="A718" s="52">
        <v>742</v>
      </c>
      <c r="B718" s="53" t="s">
        <v>307</v>
      </c>
      <c r="C718" s="53" t="s">
        <v>1184</v>
      </c>
      <c r="D718" s="53" t="s">
        <v>38</v>
      </c>
      <c r="E718" s="53" t="s">
        <v>1441</v>
      </c>
      <c r="F718" s="53" t="s">
        <v>1481</v>
      </c>
      <c r="G718" s="53" t="s">
        <v>1482</v>
      </c>
      <c r="H718" s="53" t="s">
        <v>42</v>
      </c>
      <c r="I718" s="53" t="s">
        <v>318</v>
      </c>
      <c r="J718" s="52">
        <f>COUNTIF($I$2:I718,I718)</f>
        <v>3</v>
      </c>
      <c r="K718" s="53"/>
    </row>
    <row r="719" spans="1:11" s="55" customFormat="1" x14ac:dyDescent="0.2">
      <c r="A719" s="52">
        <v>743</v>
      </c>
      <c r="B719" s="53" t="s">
        <v>307</v>
      </c>
      <c r="C719" s="53" t="s">
        <v>1184</v>
      </c>
      <c r="D719" s="53" t="s">
        <v>38</v>
      </c>
      <c r="E719" s="53" t="s">
        <v>1443</v>
      </c>
      <c r="F719" s="53" t="s">
        <v>1444</v>
      </c>
      <c r="G719" s="53" t="s">
        <v>1445</v>
      </c>
      <c r="H719" s="53" t="s">
        <v>42</v>
      </c>
      <c r="I719" s="53" t="s">
        <v>318</v>
      </c>
      <c r="J719" s="52">
        <f>COUNTIF($I$2:I719,I719)</f>
        <v>4</v>
      </c>
      <c r="K719" s="53"/>
    </row>
    <row r="720" spans="1:11" s="55" customFormat="1" x14ac:dyDescent="0.2">
      <c r="A720" s="52">
        <v>744</v>
      </c>
      <c r="B720" s="53" t="s">
        <v>307</v>
      </c>
      <c r="C720" s="53" t="s">
        <v>1184</v>
      </c>
      <c r="D720" s="53" t="s">
        <v>38</v>
      </c>
      <c r="E720" s="53" t="s">
        <v>1443</v>
      </c>
      <c r="F720" s="53" t="s">
        <v>1446</v>
      </c>
      <c r="G720" s="53" t="s">
        <v>1447</v>
      </c>
      <c r="H720" s="53" t="s">
        <v>42</v>
      </c>
      <c r="I720" s="53" t="s">
        <v>318</v>
      </c>
      <c r="J720" s="52">
        <f>COUNTIF($I$2:I720,I720)</f>
        <v>5</v>
      </c>
      <c r="K720" s="53"/>
    </row>
    <row r="721" spans="1:11" s="55" customFormat="1" ht="17.25" thickBot="1" x14ac:dyDescent="0.25">
      <c r="A721" s="52">
        <v>745</v>
      </c>
      <c r="B721" s="53" t="s">
        <v>307</v>
      </c>
      <c r="C721" s="53" t="s">
        <v>1184</v>
      </c>
      <c r="D721" s="53" t="s">
        <v>38</v>
      </c>
      <c r="E721" s="53" t="s">
        <v>1443</v>
      </c>
      <c r="F721" s="53" t="s">
        <v>1483</v>
      </c>
      <c r="G721" s="53" t="s">
        <v>1484</v>
      </c>
      <c r="H721" s="53" t="s">
        <v>42</v>
      </c>
      <c r="I721" s="56" t="s">
        <v>318</v>
      </c>
      <c r="J721" s="52">
        <f>COUNTIF($I$2:I721,I721)</f>
        <v>6</v>
      </c>
      <c r="K721" s="53"/>
    </row>
    <row r="722" spans="1:11" s="55" customFormat="1" x14ac:dyDescent="0.2">
      <c r="A722" s="52">
        <v>756</v>
      </c>
      <c r="B722" s="53" t="s">
        <v>307</v>
      </c>
      <c r="C722" s="53" t="s">
        <v>1184</v>
      </c>
      <c r="D722" s="53" t="s">
        <v>50</v>
      </c>
      <c r="E722" s="53" t="s">
        <v>1485</v>
      </c>
      <c r="F722" s="53" t="s">
        <v>1486</v>
      </c>
      <c r="G722" s="53" t="s">
        <v>1487</v>
      </c>
      <c r="H722" s="53" t="s">
        <v>42</v>
      </c>
      <c r="I722" s="54" t="s">
        <v>322</v>
      </c>
      <c r="J722" s="52">
        <f>COUNTIF($I$2:I722,I722)</f>
        <v>1</v>
      </c>
      <c r="K722" s="53"/>
    </row>
    <row r="723" spans="1:11" s="55" customFormat="1" x14ac:dyDescent="0.2">
      <c r="A723" s="52">
        <v>757</v>
      </c>
      <c r="B723" s="53" t="s">
        <v>307</v>
      </c>
      <c r="C723" s="53" t="s">
        <v>1184</v>
      </c>
      <c r="D723" s="53" t="s">
        <v>50</v>
      </c>
      <c r="E723" s="53" t="s">
        <v>1488</v>
      </c>
      <c r="F723" s="53" t="s">
        <v>1489</v>
      </c>
      <c r="G723" s="53" t="s">
        <v>1490</v>
      </c>
      <c r="H723" s="53" t="s">
        <v>42</v>
      </c>
      <c r="I723" s="53" t="s">
        <v>322</v>
      </c>
      <c r="J723" s="52">
        <f>COUNTIF($I$2:I723,I723)</f>
        <v>2</v>
      </c>
      <c r="K723" s="53"/>
    </row>
    <row r="724" spans="1:11" s="55" customFormat="1" x14ac:dyDescent="0.2">
      <c r="A724" s="52">
        <v>758</v>
      </c>
      <c r="B724" s="53" t="s">
        <v>307</v>
      </c>
      <c r="C724" s="53" t="s">
        <v>1184</v>
      </c>
      <c r="D724" s="53" t="s">
        <v>50</v>
      </c>
      <c r="E724" s="53" t="s">
        <v>1491</v>
      </c>
      <c r="F724" s="53" t="s">
        <v>1492</v>
      </c>
      <c r="G724" s="53" t="s">
        <v>1493</v>
      </c>
      <c r="H724" s="53" t="s">
        <v>42</v>
      </c>
      <c r="I724" s="53" t="s">
        <v>322</v>
      </c>
      <c r="J724" s="52">
        <f>COUNTIF($I$2:I724,I724)</f>
        <v>3</v>
      </c>
      <c r="K724" s="53"/>
    </row>
    <row r="725" spans="1:11" s="55" customFormat="1" x14ac:dyDescent="0.2">
      <c r="A725" s="52">
        <v>759</v>
      </c>
      <c r="B725" s="53" t="s">
        <v>307</v>
      </c>
      <c r="C725" s="53" t="s">
        <v>1184</v>
      </c>
      <c r="D725" s="53" t="s">
        <v>50</v>
      </c>
      <c r="E725" s="53" t="s">
        <v>1491</v>
      </c>
      <c r="F725" s="53" t="s">
        <v>1494</v>
      </c>
      <c r="G725" s="53" t="s">
        <v>1495</v>
      </c>
      <c r="H725" s="53" t="s">
        <v>42</v>
      </c>
      <c r="I725" s="53" t="s">
        <v>322</v>
      </c>
      <c r="J725" s="52">
        <f>COUNTIF($I$2:I725,I725)</f>
        <v>4</v>
      </c>
      <c r="K725" s="53"/>
    </row>
    <row r="726" spans="1:11" s="55" customFormat="1" x14ac:dyDescent="0.2">
      <c r="A726" s="52">
        <v>760</v>
      </c>
      <c r="B726" s="53" t="s">
        <v>307</v>
      </c>
      <c r="C726" s="53" t="s">
        <v>1184</v>
      </c>
      <c r="D726" s="53" t="s">
        <v>50</v>
      </c>
      <c r="E726" s="53" t="s">
        <v>1491</v>
      </c>
      <c r="F726" s="53" t="s">
        <v>1496</v>
      </c>
      <c r="G726" s="53" t="s">
        <v>1497</v>
      </c>
      <c r="H726" s="53" t="s">
        <v>42</v>
      </c>
      <c r="I726" s="53" t="s">
        <v>322</v>
      </c>
      <c r="J726" s="52">
        <f>COUNTIF($I$2:I726,I726)</f>
        <v>5</v>
      </c>
      <c r="K726" s="53"/>
    </row>
    <row r="727" spans="1:11" s="55" customFormat="1" x14ac:dyDescent="0.2">
      <c r="A727" s="52">
        <v>761</v>
      </c>
      <c r="B727" s="53" t="s">
        <v>307</v>
      </c>
      <c r="C727" s="53" t="s">
        <v>1184</v>
      </c>
      <c r="D727" s="53" t="s">
        <v>50</v>
      </c>
      <c r="E727" s="53" t="s">
        <v>1491</v>
      </c>
      <c r="F727" s="53" t="s">
        <v>1498</v>
      </c>
      <c r="G727" s="53" t="s">
        <v>1499</v>
      </c>
      <c r="H727" s="53" t="s">
        <v>42</v>
      </c>
      <c r="I727" s="53" t="s">
        <v>322</v>
      </c>
      <c r="J727" s="52">
        <f>COUNTIF($I$2:I727,I727)</f>
        <v>6</v>
      </c>
      <c r="K727" s="53"/>
    </row>
    <row r="728" spans="1:11" s="55" customFormat="1" x14ac:dyDescent="0.2">
      <c r="A728" s="52">
        <v>762</v>
      </c>
      <c r="B728" s="53" t="s">
        <v>307</v>
      </c>
      <c r="C728" s="53" t="s">
        <v>1184</v>
      </c>
      <c r="D728" s="53" t="s">
        <v>50</v>
      </c>
      <c r="E728" s="53" t="s">
        <v>1491</v>
      </c>
      <c r="F728" s="53" t="s">
        <v>1500</v>
      </c>
      <c r="G728" s="53" t="s">
        <v>1501</v>
      </c>
      <c r="H728" s="53" t="s">
        <v>42</v>
      </c>
      <c r="I728" s="53" t="s">
        <v>322</v>
      </c>
      <c r="J728" s="52">
        <f>COUNTIF($I$2:I728,I728)</f>
        <v>7</v>
      </c>
      <c r="K728" s="53"/>
    </row>
    <row r="729" spans="1:11" s="55" customFormat="1" x14ac:dyDescent="0.2">
      <c r="A729" s="52">
        <v>763</v>
      </c>
      <c r="B729" s="53" t="s">
        <v>307</v>
      </c>
      <c r="C729" s="53" t="s">
        <v>1184</v>
      </c>
      <c r="D729" s="53" t="s">
        <v>50</v>
      </c>
      <c r="E729" s="53" t="s">
        <v>1491</v>
      </c>
      <c r="F729" s="53" t="s">
        <v>1502</v>
      </c>
      <c r="G729" s="53" t="s">
        <v>1503</v>
      </c>
      <c r="H729" s="53" t="s">
        <v>42</v>
      </c>
      <c r="I729" s="53" t="s">
        <v>322</v>
      </c>
      <c r="J729" s="52">
        <f>COUNTIF($I$2:I729,I729)</f>
        <v>8</v>
      </c>
      <c r="K729" s="53"/>
    </row>
    <row r="730" spans="1:11" s="55" customFormat="1" x14ac:dyDescent="0.2">
      <c r="A730" s="52">
        <v>764</v>
      </c>
      <c r="B730" s="53" t="s">
        <v>307</v>
      </c>
      <c r="C730" s="53" t="s">
        <v>1184</v>
      </c>
      <c r="D730" s="53" t="s">
        <v>50</v>
      </c>
      <c r="E730" s="53" t="s">
        <v>1491</v>
      </c>
      <c r="F730" s="53" t="s">
        <v>1504</v>
      </c>
      <c r="G730" s="53" t="s">
        <v>1505</v>
      </c>
      <c r="H730" s="53" t="s">
        <v>42</v>
      </c>
      <c r="I730" s="53" t="s">
        <v>322</v>
      </c>
      <c r="J730" s="52">
        <f>COUNTIF($I$2:I730,I730)</f>
        <v>9</v>
      </c>
      <c r="K730" s="53"/>
    </row>
    <row r="731" spans="1:11" s="55" customFormat="1" x14ac:dyDescent="0.2">
      <c r="A731" s="52">
        <v>765</v>
      </c>
      <c r="B731" s="53" t="s">
        <v>307</v>
      </c>
      <c r="C731" s="53" t="s">
        <v>1184</v>
      </c>
      <c r="D731" s="53" t="s">
        <v>50</v>
      </c>
      <c r="E731" s="53" t="s">
        <v>1491</v>
      </c>
      <c r="F731" s="53" t="s">
        <v>1506</v>
      </c>
      <c r="G731" s="53" t="s">
        <v>1507</v>
      </c>
      <c r="H731" s="53" t="s">
        <v>42</v>
      </c>
      <c r="I731" s="53" t="s">
        <v>322</v>
      </c>
      <c r="J731" s="52">
        <f>COUNTIF($I$2:I731,I731)</f>
        <v>10</v>
      </c>
      <c r="K731" s="53"/>
    </row>
    <row r="732" spans="1:11" s="55" customFormat="1" x14ac:dyDescent="0.2">
      <c r="A732" s="52">
        <v>766</v>
      </c>
      <c r="B732" s="53" t="s">
        <v>307</v>
      </c>
      <c r="C732" s="53" t="s">
        <v>1184</v>
      </c>
      <c r="D732" s="53" t="s">
        <v>50</v>
      </c>
      <c r="E732" s="53" t="s">
        <v>1185</v>
      </c>
      <c r="F732" s="53" t="s">
        <v>1186</v>
      </c>
      <c r="G732" s="53" t="s">
        <v>1187</v>
      </c>
      <c r="H732" s="53" t="s">
        <v>42</v>
      </c>
      <c r="I732" s="53" t="s">
        <v>322</v>
      </c>
      <c r="J732" s="52">
        <f>COUNTIF($I$2:I732,I732)</f>
        <v>11</v>
      </c>
      <c r="K732" s="53"/>
    </row>
    <row r="733" spans="1:11" s="55" customFormat="1" x14ac:dyDescent="0.2">
      <c r="A733" s="52">
        <v>767</v>
      </c>
      <c r="B733" s="53" t="s">
        <v>307</v>
      </c>
      <c r="C733" s="53" t="s">
        <v>1184</v>
      </c>
      <c r="D733" s="53" t="s">
        <v>50</v>
      </c>
      <c r="E733" s="53" t="s">
        <v>1185</v>
      </c>
      <c r="F733" s="53" t="s">
        <v>1508</v>
      </c>
      <c r="G733" s="53" t="s">
        <v>1509</v>
      </c>
      <c r="H733" s="53" t="s">
        <v>42</v>
      </c>
      <c r="I733" s="53" t="s">
        <v>322</v>
      </c>
      <c r="J733" s="52">
        <f>COUNTIF($I$2:I733,I733)</f>
        <v>12</v>
      </c>
      <c r="K733" s="53"/>
    </row>
    <row r="734" spans="1:11" s="55" customFormat="1" x14ac:dyDescent="0.2">
      <c r="A734" s="52">
        <v>768</v>
      </c>
      <c r="B734" s="53" t="s">
        <v>307</v>
      </c>
      <c r="C734" s="53" t="s">
        <v>1184</v>
      </c>
      <c r="D734" s="53" t="s">
        <v>50</v>
      </c>
      <c r="E734" s="53" t="s">
        <v>1185</v>
      </c>
      <c r="F734" s="53" t="s">
        <v>1510</v>
      </c>
      <c r="G734" s="53" t="s">
        <v>1511</v>
      </c>
      <c r="H734" s="53" t="s">
        <v>42</v>
      </c>
      <c r="I734" s="53" t="s">
        <v>322</v>
      </c>
      <c r="J734" s="52">
        <f>COUNTIF($I$2:I734,I734)</f>
        <v>13</v>
      </c>
      <c r="K734" s="53"/>
    </row>
    <row r="735" spans="1:11" s="55" customFormat="1" x14ac:dyDescent="0.2">
      <c r="A735" s="52">
        <v>769</v>
      </c>
      <c r="B735" s="53" t="s">
        <v>307</v>
      </c>
      <c r="C735" s="53" t="s">
        <v>1184</v>
      </c>
      <c r="D735" s="53" t="s">
        <v>50</v>
      </c>
      <c r="E735" s="53" t="s">
        <v>1185</v>
      </c>
      <c r="F735" s="53" t="s">
        <v>1512</v>
      </c>
      <c r="G735" s="53" t="s">
        <v>1513</v>
      </c>
      <c r="H735" s="53" t="s">
        <v>42</v>
      </c>
      <c r="I735" s="53" t="s">
        <v>322</v>
      </c>
      <c r="J735" s="52">
        <f>COUNTIF($I$2:I735,I735)</f>
        <v>14</v>
      </c>
      <c r="K735" s="53"/>
    </row>
    <row r="736" spans="1:11" s="55" customFormat="1" x14ac:dyDescent="0.2">
      <c r="A736" s="52">
        <v>770</v>
      </c>
      <c r="B736" s="53" t="s">
        <v>307</v>
      </c>
      <c r="C736" s="53" t="s">
        <v>1184</v>
      </c>
      <c r="D736" s="53" t="s">
        <v>50</v>
      </c>
      <c r="E736" s="53" t="s">
        <v>1185</v>
      </c>
      <c r="F736" s="53" t="s">
        <v>1190</v>
      </c>
      <c r="G736" s="53" t="s">
        <v>1191</v>
      </c>
      <c r="H736" s="53" t="s">
        <v>42</v>
      </c>
      <c r="I736" s="53" t="s">
        <v>322</v>
      </c>
      <c r="J736" s="52">
        <f>COUNTIF($I$2:I736,I736)</f>
        <v>15</v>
      </c>
      <c r="K736" s="53"/>
    </row>
    <row r="737" spans="1:11" s="55" customFormat="1" x14ac:dyDescent="0.2">
      <c r="A737" s="52">
        <v>771</v>
      </c>
      <c r="B737" s="53" t="s">
        <v>307</v>
      </c>
      <c r="C737" s="53" t="s">
        <v>1184</v>
      </c>
      <c r="D737" s="53" t="s">
        <v>50</v>
      </c>
      <c r="E737" s="53" t="s">
        <v>1185</v>
      </c>
      <c r="F737" s="53" t="s">
        <v>1514</v>
      </c>
      <c r="G737" s="53" t="s">
        <v>1515</v>
      </c>
      <c r="H737" s="53" t="s">
        <v>42</v>
      </c>
      <c r="I737" s="53" t="s">
        <v>322</v>
      </c>
      <c r="J737" s="52">
        <f>COUNTIF($I$2:I737,I737)</f>
        <v>16</v>
      </c>
      <c r="K737" s="53"/>
    </row>
    <row r="738" spans="1:11" s="55" customFormat="1" x14ac:dyDescent="0.2">
      <c r="A738" s="52">
        <v>772</v>
      </c>
      <c r="B738" s="53" t="s">
        <v>307</v>
      </c>
      <c r="C738" s="53" t="s">
        <v>1184</v>
      </c>
      <c r="D738" s="53" t="s">
        <v>50</v>
      </c>
      <c r="E738" s="53" t="s">
        <v>548</v>
      </c>
      <c r="F738" s="53" t="s">
        <v>1516</v>
      </c>
      <c r="G738" s="53" t="s">
        <v>1517</v>
      </c>
      <c r="H738" s="53" t="s">
        <v>42</v>
      </c>
      <c r="I738" s="53" t="s">
        <v>322</v>
      </c>
      <c r="J738" s="52">
        <f>COUNTIF($I$2:I738,I738)</f>
        <v>17</v>
      </c>
      <c r="K738" s="53"/>
    </row>
    <row r="739" spans="1:11" s="55" customFormat="1" x14ac:dyDescent="0.2">
      <c r="A739" s="52">
        <v>773</v>
      </c>
      <c r="B739" s="53" t="s">
        <v>307</v>
      </c>
      <c r="C739" s="53" t="s">
        <v>1184</v>
      </c>
      <c r="D739" s="53" t="s">
        <v>50</v>
      </c>
      <c r="E739" s="53" t="s">
        <v>548</v>
      </c>
      <c r="F739" s="53" t="s">
        <v>1518</v>
      </c>
      <c r="G739" s="53" t="s">
        <v>1519</v>
      </c>
      <c r="H739" s="53" t="s">
        <v>42</v>
      </c>
      <c r="I739" s="53" t="s">
        <v>322</v>
      </c>
      <c r="J739" s="52">
        <f>COUNTIF($I$2:I739,I739)</f>
        <v>18</v>
      </c>
      <c r="K739" s="53"/>
    </row>
    <row r="740" spans="1:11" s="55" customFormat="1" x14ac:dyDescent="0.2">
      <c r="A740" s="52">
        <v>774</v>
      </c>
      <c r="B740" s="53" t="s">
        <v>307</v>
      </c>
      <c r="C740" s="53" t="s">
        <v>1184</v>
      </c>
      <c r="D740" s="53" t="s">
        <v>50</v>
      </c>
      <c r="E740" s="53" t="s">
        <v>548</v>
      </c>
      <c r="F740" s="53" t="s">
        <v>1520</v>
      </c>
      <c r="G740" s="53" t="s">
        <v>1521</v>
      </c>
      <c r="H740" s="53" t="s">
        <v>42</v>
      </c>
      <c r="I740" s="53" t="s">
        <v>322</v>
      </c>
      <c r="J740" s="52">
        <f>COUNTIF($I$2:I740,I740)</f>
        <v>19</v>
      </c>
      <c r="K740" s="53"/>
    </row>
    <row r="741" spans="1:11" s="55" customFormat="1" x14ac:dyDescent="0.2">
      <c r="A741" s="52">
        <v>775</v>
      </c>
      <c r="B741" s="53" t="s">
        <v>307</v>
      </c>
      <c r="C741" s="53" t="s">
        <v>1184</v>
      </c>
      <c r="D741" s="53" t="s">
        <v>50</v>
      </c>
      <c r="E741" s="53" t="s">
        <v>551</v>
      </c>
      <c r="F741" s="53" t="s">
        <v>1522</v>
      </c>
      <c r="G741" s="53" t="s">
        <v>1523</v>
      </c>
      <c r="H741" s="53" t="s">
        <v>42</v>
      </c>
      <c r="I741" s="53" t="s">
        <v>322</v>
      </c>
      <c r="J741" s="52">
        <f>COUNTIF($I$2:I741,I741)</f>
        <v>20</v>
      </c>
      <c r="K741" s="53"/>
    </row>
    <row r="742" spans="1:11" s="55" customFormat="1" x14ac:dyDescent="0.2">
      <c r="A742" s="52">
        <v>776</v>
      </c>
      <c r="B742" s="53" t="s">
        <v>307</v>
      </c>
      <c r="C742" s="53" t="s">
        <v>1184</v>
      </c>
      <c r="D742" s="53" t="s">
        <v>50</v>
      </c>
      <c r="E742" s="53" t="s">
        <v>551</v>
      </c>
      <c r="F742" s="53" t="s">
        <v>1524</v>
      </c>
      <c r="G742" s="53" t="s">
        <v>1525</v>
      </c>
      <c r="H742" s="53" t="s">
        <v>42</v>
      </c>
      <c r="I742" s="53" t="s">
        <v>322</v>
      </c>
      <c r="J742" s="52">
        <f>COUNTIF($I$2:I742,I742)</f>
        <v>21</v>
      </c>
      <c r="K742" s="53"/>
    </row>
    <row r="743" spans="1:11" s="55" customFormat="1" x14ac:dyDescent="0.2">
      <c r="A743" s="52">
        <v>777</v>
      </c>
      <c r="B743" s="53" t="s">
        <v>307</v>
      </c>
      <c r="C743" s="53" t="s">
        <v>1184</v>
      </c>
      <c r="D743" s="53" t="s">
        <v>50</v>
      </c>
      <c r="E743" s="53" t="s">
        <v>551</v>
      </c>
      <c r="F743" s="53" t="s">
        <v>1526</v>
      </c>
      <c r="G743" s="53" t="s">
        <v>1527</v>
      </c>
      <c r="H743" s="53" t="s">
        <v>42</v>
      </c>
      <c r="I743" s="53" t="s">
        <v>322</v>
      </c>
      <c r="J743" s="52">
        <f>COUNTIF($I$2:I743,I743)</f>
        <v>22</v>
      </c>
      <c r="K743" s="53"/>
    </row>
    <row r="744" spans="1:11" s="55" customFormat="1" ht="17.25" thickBot="1" x14ac:dyDescent="0.25">
      <c r="A744" s="52">
        <v>778</v>
      </c>
      <c r="B744" s="53" t="s">
        <v>307</v>
      </c>
      <c r="C744" s="53" t="s">
        <v>1184</v>
      </c>
      <c r="D744" s="53" t="s">
        <v>50</v>
      </c>
      <c r="E744" s="53" t="s">
        <v>551</v>
      </c>
      <c r="F744" s="53" t="s">
        <v>1528</v>
      </c>
      <c r="G744" s="53" t="s">
        <v>1529</v>
      </c>
      <c r="H744" s="53" t="s">
        <v>42</v>
      </c>
      <c r="I744" s="56" t="s">
        <v>322</v>
      </c>
      <c r="J744" s="52">
        <f>COUNTIF($I$2:I744,I744)</f>
        <v>23</v>
      </c>
      <c r="K744" s="53"/>
    </row>
    <row r="745" spans="1:11" s="55" customFormat="1" x14ac:dyDescent="0.2">
      <c r="A745" s="52">
        <v>779</v>
      </c>
      <c r="B745" s="53" t="s">
        <v>307</v>
      </c>
      <c r="C745" s="53" t="s">
        <v>1184</v>
      </c>
      <c r="D745" s="53" t="s">
        <v>50</v>
      </c>
      <c r="E745" s="53" t="s">
        <v>1530</v>
      </c>
      <c r="F745" s="53" t="s">
        <v>1531</v>
      </c>
      <c r="G745" s="53" t="s">
        <v>1532</v>
      </c>
      <c r="H745" s="53" t="s">
        <v>42</v>
      </c>
      <c r="I745" s="54" t="s">
        <v>325</v>
      </c>
      <c r="J745" s="52">
        <f>COUNTIF($I$2:I745,I745)</f>
        <v>1</v>
      </c>
      <c r="K745" s="53"/>
    </row>
    <row r="746" spans="1:11" s="55" customFormat="1" x14ac:dyDescent="0.2">
      <c r="A746" s="52">
        <v>780</v>
      </c>
      <c r="B746" s="53" t="s">
        <v>307</v>
      </c>
      <c r="C746" s="53" t="s">
        <v>1184</v>
      </c>
      <c r="D746" s="53" t="s">
        <v>50</v>
      </c>
      <c r="E746" s="53" t="s">
        <v>1533</v>
      </c>
      <c r="F746" s="53" t="s">
        <v>1534</v>
      </c>
      <c r="G746" s="53" t="s">
        <v>1535</v>
      </c>
      <c r="H746" s="53" t="s">
        <v>42</v>
      </c>
      <c r="I746" s="53" t="s">
        <v>325</v>
      </c>
      <c r="J746" s="52">
        <f>COUNTIF($I$2:I746,I746)</f>
        <v>2</v>
      </c>
      <c r="K746" s="53"/>
    </row>
    <row r="747" spans="1:11" s="55" customFormat="1" x14ac:dyDescent="0.2">
      <c r="A747" s="52">
        <v>781</v>
      </c>
      <c r="B747" s="53" t="s">
        <v>307</v>
      </c>
      <c r="C747" s="53" t="s">
        <v>1184</v>
      </c>
      <c r="D747" s="53" t="s">
        <v>50</v>
      </c>
      <c r="E747" s="53" t="s">
        <v>1533</v>
      </c>
      <c r="F747" s="53" t="s">
        <v>1536</v>
      </c>
      <c r="G747" s="53" t="s">
        <v>1537</v>
      </c>
      <c r="H747" s="53" t="s">
        <v>42</v>
      </c>
      <c r="I747" s="53" t="s">
        <v>325</v>
      </c>
      <c r="J747" s="52">
        <f>COUNTIF($I$2:I747,I747)</f>
        <v>3</v>
      </c>
      <c r="K747" s="53"/>
    </row>
    <row r="748" spans="1:11" s="55" customFormat="1" x14ac:dyDescent="0.2">
      <c r="A748" s="52">
        <v>782</v>
      </c>
      <c r="B748" s="53" t="s">
        <v>307</v>
      </c>
      <c r="C748" s="53" t="s">
        <v>1184</v>
      </c>
      <c r="D748" s="53" t="s">
        <v>50</v>
      </c>
      <c r="E748" s="53" t="s">
        <v>1533</v>
      </c>
      <c r="F748" s="53" t="s">
        <v>1538</v>
      </c>
      <c r="G748" s="53" t="s">
        <v>1539</v>
      </c>
      <c r="H748" s="53" t="s">
        <v>42</v>
      </c>
      <c r="I748" s="53" t="s">
        <v>325</v>
      </c>
      <c r="J748" s="52">
        <f>COUNTIF($I$2:I748,I748)</f>
        <v>4</v>
      </c>
      <c r="K748" s="53"/>
    </row>
    <row r="749" spans="1:11" s="55" customFormat="1" ht="17.25" thickBot="1" x14ac:dyDescent="0.25">
      <c r="A749" s="52">
        <v>783</v>
      </c>
      <c r="B749" s="53" t="s">
        <v>307</v>
      </c>
      <c r="C749" s="53" t="s">
        <v>1184</v>
      </c>
      <c r="D749" s="53" t="s">
        <v>50</v>
      </c>
      <c r="E749" s="53" t="s">
        <v>1533</v>
      </c>
      <c r="F749" s="53" t="s">
        <v>1540</v>
      </c>
      <c r="G749" s="53" t="s">
        <v>1541</v>
      </c>
      <c r="H749" s="53" t="s">
        <v>42</v>
      </c>
      <c r="I749" s="56" t="s">
        <v>325</v>
      </c>
      <c r="J749" s="52">
        <f>COUNTIF($I$2:I749,I749)</f>
        <v>5</v>
      </c>
      <c r="K749" s="53"/>
    </row>
    <row r="750" spans="1:11" s="55" customFormat="1" x14ac:dyDescent="0.2">
      <c r="A750" s="52">
        <v>784</v>
      </c>
      <c r="B750" s="53" t="s">
        <v>307</v>
      </c>
      <c r="C750" s="53" t="s">
        <v>1184</v>
      </c>
      <c r="D750" s="53" t="s">
        <v>38</v>
      </c>
      <c r="E750" s="53" t="s">
        <v>1441</v>
      </c>
      <c r="F750" s="53" t="s">
        <v>1479</v>
      </c>
      <c r="G750" s="53" t="s">
        <v>1480</v>
      </c>
      <c r="H750" s="53" t="s">
        <v>42</v>
      </c>
      <c r="I750" s="54" t="s">
        <v>328</v>
      </c>
      <c r="J750" s="52">
        <f>COUNTIF($I$2:I750,I750)</f>
        <v>1</v>
      </c>
      <c r="K750" s="53"/>
    </row>
    <row r="751" spans="1:11" s="55" customFormat="1" x14ac:dyDescent="0.2">
      <c r="A751" s="52">
        <v>785</v>
      </c>
      <c r="B751" s="53" t="s">
        <v>307</v>
      </c>
      <c r="C751" s="53" t="s">
        <v>1184</v>
      </c>
      <c r="D751" s="53" t="s">
        <v>38</v>
      </c>
      <c r="E751" s="53" t="s">
        <v>1443</v>
      </c>
      <c r="F751" s="53" t="s">
        <v>1542</v>
      </c>
      <c r="G751" s="53" t="s">
        <v>1543</v>
      </c>
      <c r="H751" s="53" t="s">
        <v>42</v>
      </c>
      <c r="I751" s="53" t="s">
        <v>328</v>
      </c>
      <c r="J751" s="52">
        <f>COUNTIF($I$2:I751,I751)</f>
        <v>2</v>
      </c>
      <c r="K751" s="53"/>
    </row>
    <row r="752" spans="1:11" s="55" customFormat="1" x14ac:dyDescent="0.2">
      <c r="A752" s="52">
        <v>786</v>
      </c>
      <c r="B752" s="53" t="s">
        <v>307</v>
      </c>
      <c r="C752" s="53" t="s">
        <v>1184</v>
      </c>
      <c r="D752" s="53" t="s">
        <v>38</v>
      </c>
      <c r="E752" s="53" t="s">
        <v>1443</v>
      </c>
      <c r="F752" s="53" t="s">
        <v>1544</v>
      </c>
      <c r="G752" s="53" t="s">
        <v>1545</v>
      </c>
      <c r="H752" s="53" t="s">
        <v>42</v>
      </c>
      <c r="I752" s="53" t="s">
        <v>328</v>
      </c>
      <c r="J752" s="52">
        <f>COUNTIF($I$2:I752,I752)</f>
        <v>3</v>
      </c>
      <c r="K752" s="53"/>
    </row>
    <row r="753" spans="1:11" s="55" customFormat="1" ht="17.25" thickBot="1" x14ac:dyDescent="0.25">
      <c r="A753" s="52">
        <v>787</v>
      </c>
      <c r="B753" s="53" t="s">
        <v>307</v>
      </c>
      <c r="C753" s="53" t="s">
        <v>1184</v>
      </c>
      <c r="D753" s="53" t="s">
        <v>38</v>
      </c>
      <c r="E753" s="53" t="s">
        <v>1443</v>
      </c>
      <c r="F753" s="53" t="s">
        <v>1546</v>
      </c>
      <c r="G753" s="53" t="s">
        <v>1547</v>
      </c>
      <c r="H753" s="53" t="s">
        <v>42</v>
      </c>
      <c r="I753" s="56" t="s">
        <v>328</v>
      </c>
      <c r="J753" s="52">
        <f>COUNTIF($I$2:I753,I753)</f>
        <v>4</v>
      </c>
      <c r="K753" s="53"/>
    </row>
    <row r="754" spans="1:11" s="55" customFormat="1" x14ac:dyDescent="0.2">
      <c r="A754" s="52">
        <v>788</v>
      </c>
      <c r="B754" s="53" t="s">
        <v>307</v>
      </c>
      <c r="C754" s="53" t="s">
        <v>1184</v>
      </c>
      <c r="D754" s="53" t="s">
        <v>38</v>
      </c>
      <c r="E754" s="53" t="s">
        <v>969</v>
      </c>
      <c r="F754" s="53" t="s">
        <v>1463</v>
      </c>
      <c r="G754" s="53" t="s">
        <v>1464</v>
      </c>
      <c r="H754" s="53" t="s">
        <v>42</v>
      </c>
      <c r="I754" s="54" t="s">
        <v>331</v>
      </c>
      <c r="J754" s="52">
        <f>COUNTIF($I$2:I754,I754)</f>
        <v>1</v>
      </c>
      <c r="K754" s="53"/>
    </row>
    <row r="755" spans="1:11" s="55" customFormat="1" x14ac:dyDescent="0.2">
      <c r="A755" s="52">
        <v>789</v>
      </c>
      <c r="B755" s="53" t="s">
        <v>307</v>
      </c>
      <c r="C755" s="53" t="s">
        <v>1184</v>
      </c>
      <c r="D755" s="53" t="s">
        <v>38</v>
      </c>
      <c r="E755" s="53" t="s">
        <v>969</v>
      </c>
      <c r="F755" s="53" t="s">
        <v>1465</v>
      </c>
      <c r="G755" s="53" t="s">
        <v>1466</v>
      </c>
      <c r="H755" s="53" t="s">
        <v>42</v>
      </c>
      <c r="I755" s="53" t="s">
        <v>331</v>
      </c>
      <c r="J755" s="52">
        <f>COUNTIF($I$2:I755,I755)</f>
        <v>2</v>
      </c>
      <c r="K755" s="53"/>
    </row>
    <row r="756" spans="1:11" s="55" customFormat="1" ht="17.25" thickBot="1" x14ac:dyDescent="0.25">
      <c r="A756" s="57">
        <v>790</v>
      </c>
      <c r="B756" s="58" t="s">
        <v>307</v>
      </c>
      <c r="C756" s="58" t="s">
        <v>1184</v>
      </c>
      <c r="D756" s="58" t="s">
        <v>38</v>
      </c>
      <c r="E756" s="58" t="s">
        <v>1474</v>
      </c>
      <c r="F756" s="58" t="s">
        <v>1475</v>
      </c>
      <c r="G756" s="58" t="s">
        <v>1476</v>
      </c>
      <c r="H756" s="58" t="s">
        <v>42</v>
      </c>
      <c r="I756" s="56" t="s">
        <v>331</v>
      </c>
      <c r="J756" s="57">
        <f>COUNTIF($I$2:I756,I756)</f>
        <v>3</v>
      </c>
      <c r="K756" s="58"/>
    </row>
    <row r="757" spans="1:11" s="55" customFormat="1" x14ac:dyDescent="0.2">
      <c r="A757" s="60">
        <v>791</v>
      </c>
      <c r="B757" s="61" t="s">
        <v>334</v>
      </c>
      <c r="C757" s="61" t="s">
        <v>1192</v>
      </c>
      <c r="D757" s="61" t="s">
        <v>50</v>
      </c>
      <c r="E757" s="61" t="s">
        <v>1193</v>
      </c>
      <c r="F757" s="61" t="s">
        <v>1548</v>
      </c>
      <c r="G757" s="61" t="s">
        <v>1549</v>
      </c>
      <c r="H757" s="61" t="s">
        <v>42</v>
      </c>
      <c r="I757" s="54" t="s">
        <v>337</v>
      </c>
      <c r="J757" s="60">
        <f>COUNTIF($I$2:I757,I757)</f>
        <v>1</v>
      </c>
      <c r="K757" s="61"/>
    </row>
    <row r="758" spans="1:11" s="55" customFormat="1" x14ac:dyDescent="0.2">
      <c r="A758" s="52">
        <v>792</v>
      </c>
      <c r="B758" s="53" t="s">
        <v>334</v>
      </c>
      <c r="C758" s="53" t="s">
        <v>1192</v>
      </c>
      <c r="D758" s="53" t="s">
        <v>50</v>
      </c>
      <c r="E758" s="53" t="s">
        <v>1193</v>
      </c>
      <c r="F758" s="53" t="s">
        <v>1548</v>
      </c>
      <c r="G758" s="53" t="s">
        <v>1549</v>
      </c>
      <c r="H758" s="53" t="s">
        <v>42</v>
      </c>
      <c r="I758" s="63" t="s">
        <v>340</v>
      </c>
      <c r="J758" s="52">
        <f>COUNTIF($I$2:I758,I758)</f>
        <v>1</v>
      </c>
      <c r="K758" s="53"/>
    </row>
    <row r="759" spans="1:11" s="55" customFormat="1" x14ac:dyDescent="0.2">
      <c r="A759" s="52">
        <v>793</v>
      </c>
      <c r="B759" s="53" t="s">
        <v>334</v>
      </c>
      <c r="C759" s="53" t="s">
        <v>1192</v>
      </c>
      <c r="D759" s="53" t="s">
        <v>50</v>
      </c>
      <c r="E759" s="53" t="s">
        <v>1550</v>
      </c>
      <c r="F759" s="53" t="s">
        <v>1551</v>
      </c>
      <c r="G759" s="53" t="s">
        <v>1552</v>
      </c>
      <c r="H759" s="53" t="s">
        <v>42</v>
      </c>
      <c r="I759" s="63" t="s">
        <v>343</v>
      </c>
      <c r="J759" s="52">
        <f>COUNTIF($I$2:I759,I759)</f>
        <v>1</v>
      </c>
      <c r="K759" s="53"/>
    </row>
    <row r="760" spans="1:11" s="55" customFormat="1" ht="17.25" thickBot="1" x14ac:dyDescent="0.25">
      <c r="A760" s="52">
        <v>794</v>
      </c>
      <c r="B760" s="53" t="s">
        <v>334</v>
      </c>
      <c r="C760" s="53" t="s">
        <v>1192</v>
      </c>
      <c r="D760" s="53" t="s">
        <v>50</v>
      </c>
      <c r="E760" s="53" t="s">
        <v>1550</v>
      </c>
      <c r="F760" s="53" t="s">
        <v>1553</v>
      </c>
      <c r="G760" s="53" t="s">
        <v>1554</v>
      </c>
      <c r="H760" s="53" t="s">
        <v>42</v>
      </c>
      <c r="I760" s="56" t="s">
        <v>343</v>
      </c>
      <c r="J760" s="52">
        <f>COUNTIF($I$2:I760,I760)</f>
        <v>2</v>
      </c>
      <c r="K760" s="53"/>
    </row>
    <row r="761" spans="1:11" s="55" customFormat="1" x14ac:dyDescent="0.2">
      <c r="A761" s="52">
        <v>795</v>
      </c>
      <c r="B761" s="53" t="s">
        <v>334</v>
      </c>
      <c r="C761" s="53" t="s">
        <v>1192</v>
      </c>
      <c r="D761" s="53" t="s">
        <v>38</v>
      </c>
      <c r="E761" s="53" t="s">
        <v>973</v>
      </c>
      <c r="F761" s="53" t="s">
        <v>1555</v>
      </c>
      <c r="G761" s="53" t="s">
        <v>1556</v>
      </c>
      <c r="H761" s="53" t="s">
        <v>42</v>
      </c>
      <c r="I761" s="54" t="s">
        <v>346</v>
      </c>
      <c r="J761" s="52">
        <f>COUNTIF($I$2:I761,I761)</f>
        <v>1</v>
      </c>
      <c r="K761" s="53"/>
    </row>
    <row r="762" spans="1:11" s="55" customFormat="1" x14ac:dyDescent="0.2">
      <c r="A762" s="52">
        <v>796</v>
      </c>
      <c r="B762" s="53" t="s">
        <v>334</v>
      </c>
      <c r="C762" s="53" t="s">
        <v>1192</v>
      </c>
      <c r="D762" s="53" t="s">
        <v>38</v>
      </c>
      <c r="E762" s="53" t="s">
        <v>973</v>
      </c>
      <c r="F762" s="53" t="s">
        <v>1286</v>
      </c>
      <c r="G762" s="53" t="s">
        <v>1287</v>
      </c>
      <c r="H762" s="53" t="s">
        <v>42</v>
      </c>
      <c r="I762" s="53" t="s">
        <v>346</v>
      </c>
      <c r="J762" s="52">
        <f>COUNTIF($I$2:I762,I762)</f>
        <v>2</v>
      </c>
      <c r="K762" s="53"/>
    </row>
    <row r="763" spans="1:11" s="55" customFormat="1" ht="17.25" thickBot="1" x14ac:dyDescent="0.25">
      <c r="A763" s="52">
        <v>797</v>
      </c>
      <c r="B763" s="53" t="s">
        <v>334</v>
      </c>
      <c r="C763" s="53" t="s">
        <v>1192</v>
      </c>
      <c r="D763" s="53" t="s">
        <v>38</v>
      </c>
      <c r="E763" s="53" t="s">
        <v>973</v>
      </c>
      <c r="F763" s="53" t="s">
        <v>1557</v>
      </c>
      <c r="G763" s="53" t="s">
        <v>1558</v>
      </c>
      <c r="H763" s="53" t="s">
        <v>42</v>
      </c>
      <c r="I763" s="56" t="s">
        <v>346</v>
      </c>
      <c r="J763" s="52">
        <f>COUNTIF($I$2:I763,I763)</f>
        <v>3</v>
      </c>
      <c r="K763" s="53"/>
    </row>
    <row r="764" spans="1:11" s="55" customFormat="1" x14ac:dyDescent="0.2">
      <c r="A764" s="52">
        <v>798</v>
      </c>
      <c r="B764" s="53" t="s">
        <v>334</v>
      </c>
      <c r="C764" s="53" t="s">
        <v>1192</v>
      </c>
      <c r="D764" s="53" t="s">
        <v>38</v>
      </c>
      <c r="E764" s="53" t="s">
        <v>973</v>
      </c>
      <c r="F764" s="53" t="s">
        <v>1555</v>
      </c>
      <c r="G764" s="53" t="s">
        <v>1556</v>
      </c>
      <c r="H764" s="53" t="s">
        <v>42</v>
      </c>
      <c r="I764" s="54" t="s">
        <v>347</v>
      </c>
      <c r="J764" s="52">
        <f>COUNTIF($I$2:I764,I764)</f>
        <v>1</v>
      </c>
      <c r="K764" s="53"/>
    </row>
    <row r="765" spans="1:11" s="55" customFormat="1" ht="17.25" thickBot="1" x14ac:dyDescent="0.25">
      <c r="A765" s="52">
        <v>799</v>
      </c>
      <c r="B765" s="53" t="s">
        <v>334</v>
      </c>
      <c r="C765" s="53" t="s">
        <v>1192</v>
      </c>
      <c r="D765" s="53" t="s">
        <v>38</v>
      </c>
      <c r="E765" s="53" t="s">
        <v>973</v>
      </c>
      <c r="F765" s="53" t="s">
        <v>1559</v>
      </c>
      <c r="G765" s="53" t="s">
        <v>1560</v>
      </c>
      <c r="H765" s="53" t="s">
        <v>42</v>
      </c>
      <c r="I765" s="56" t="s">
        <v>347</v>
      </c>
      <c r="J765" s="52">
        <f>COUNTIF($I$2:I765,I765)</f>
        <v>2</v>
      </c>
      <c r="K765" s="53"/>
    </row>
    <row r="766" spans="1:11" s="55" customFormat="1" x14ac:dyDescent="0.2">
      <c r="A766" s="52">
        <v>800</v>
      </c>
      <c r="B766" s="53" t="s">
        <v>334</v>
      </c>
      <c r="C766" s="53" t="s">
        <v>1192</v>
      </c>
      <c r="D766" s="53" t="s">
        <v>50</v>
      </c>
      <c r="E766" s="53" t="s">
        <v>1193</v>
      </c>
      <c r="F766" s="53" t="s">
        <v>1561</v>
      </c>
      <c r="G766" s="53" t="s">
        <v>1562</v>
      </c>
      <c r="H766" s="53" t="s">
        <v>42</v>
      </c>
      <c r="I766" s="54" t="s">
        <v>350</v>
      </c>
      <c r="J766" s="52">
        <f>COUNTIF($I$2:I766,I766)</f>
        <v>1</v>
      </c>
      <c r="K766" s="53"/>
    </row>
    <row r="767" spans="1:11" s="55" customFormat="1" x14ac:dyDescent="0.2">
      <c r="A767" s="52">
        <v>801</v>
      </c>
      <c r="B767" s="53" t="s">
        <v>334</v>
      </c>
      <c r="C767" s="53" t="s">
        <v>1192</v>
      </c>
      <c r="D767" s="53" t="s">
        <v>50</v>
      </c>
      <c r="E767" s="53" t="s">
        <v>1193</v>
      </c>
      <c r="F767" s="53" t="s">
        <v>1563</v>
      </c>
      <c r="G767" s="53" t="s">
        <v>1564</v>
      </c>
      <c r="H767" s="53" t="s">
        <v>42</v>
      </c>
      <c r="I767" s="53" t="s">
        <v>350</v>
      </c>
      <c r="J767" s="52">
        <f>COUNTIF($I$2:I767,I767)</f>
        <v>2</v>
      </c>
      <c r="K767" s="53"/>
    </row>
    <row r="768" spans="1:11" s="55" customFormat="1" x14ac:dyDescent="0.2">
      <c r="A768" s="52">
        <v>802</v>
      </c>
      <c r="B768" s="53" t="s">
        <v>334</v>
      </c>
      <c r="C768" s="53" t="s">
        <v>1192</v>
      </c>
      <c r="D768" s="53" t="s">
        <v>50</v>
      </c>
      <c r="E768" s="53" t="s">
        <v>1193</v>
      </c>
      <c r="F768" s="53" t="s">
        <v>1548</v>
      </c>
      <c r="G768" s="53" t="s">
        <v>1549</v>
      </c>
      <c r="H768" s="53" t="s">
        <v>42</v>
      </c>
      <c r="I768" s="53" t="s">
        <v>350</v>
      </c>
      <c r="J768" s="52">
        <f>COUNTIF($I$2:I768,I768)</f>
        <v>3</v>
      </c>
      <c r="K768" s="53"/>
    </row>
    <row r="769" spans="1:11" s="55" customFormat="1" ht="17.25" thickBot="1" x14ac:dyDescent="0.25">
      <c r="A769" s="52">
        <v>803</v>
      </c>
      <c r="B769" s="53" t="s">
        <v>334</v>
      </c>
      <c r="C769" s="53" t="s">
        <v>1192</v>
      </c>
      <c r="D769" s="53" t="s">
        <v>50</v>
      </c>
      <c r="E769" s="53" t="s">
        <v>1193</v>
      </c>
      <c r="F769" s="53" t="s">
        <v>1565</v>
      </c>
      <c r="G769" s="53" t="s">
        <v>1566</v>
      </c>
      <c r="H769" s="53" t="s">
        <v>42</v>
      </c>
      <c r="I769" s="56" t="s">
        <v>350</v>
      </c>
      <c r="J769" s="52">
        <f>COUNTIF($I$2:I769,I769)</f>
        <v>4</v>
      </c>
      <c r="K769" s="53"/>
    </row>
    <row r="770" spans="1:11" s="55" customFormat="1" x14ac:dyDescent="0.2">
      <c r="A770" s="52">
        <v>804</v>
      </c>
      <c r="B770" s="53" t="s">
        <v>334</v>
      </c>
      <c r="C770" s="53" t="s">
        <v>1192</v>
      </c>
      <c r="D770" s="53" t="s">
        <v>38</v>
      </c>
      <c r="E770" s="53" t="s">
        <v>1567</v>
      </c>
      <c r="F770" s="53" t="s">
        <v>1568</v>
      </c>
      <c r="G770" s="53" t="s">
        <v>1569</v>
      </c>
      <c r="H770" s="53" t="s">
        <v>42</v>
      </c>
      <c r="I770" s="54" t="s">
        <v>353</v>
      </c>
      <c r="J770" s="52">
        <f>COUNTIF($I$2:I770,I770)</f>
        <v>1</v>
      </c>
      <c r="K770" s="53"/>
    </row>
    <row r="771" spans="1:11" s="55" customFormat="1" ht="17.25" thickBot="1" x14ac:dyDescent="0.25">
      <c r="A771" s="52">
        <v>805</v>
      </c>
      <c r="B771" s="53" t="s">
        <v>334</v>
      </c>
      <c r="C771" s="53" t="s">
        <v>1192</v>
      </c>
      <c r="D771" s="53" t="s">
        <v>38</v>
      </c>
      <c r="E771" s="53" t="s">
        <v>1567</v>
      </c>
      <c r="F771" s="53" t="s">
        <v>1570</v>
      </c>
      <c r="G771" s="53" t="s">
        <v>1571</v>
      </c>
      <c r="H771" s="53" t="s">
        <v>42</v>
      </c>
      <c r="I771" s="56" t="s">
        <v>353</v>
      </c>
      <c r="J771" s="52">
        <f>COUNTIF($I$2:I771,I771)</f>
        <v>2</v>
      </c>
      <c r="K771" s="53"/>
    </row>
    <row r="772" spans="1:11" s="55" customFormat="1" x14ac:dyDescent="0.2">
      <c r="A772" s="52">
        <v>806</v>
      </c>
      <c r="B772" s="53" t="s">
        <v>334</v>
      </c>
      <c r="C772" s="53" t="s">
        <v>1192</v>
      </c>
      <c r="D772" s="53" t="s">
        <v>49</v>
      </c>
      <c r="E772" s="53" t="s">
        <v>1572</v>
      </c>
      <c r="F772" s="53" t="s">
        <v>1573</v>
      </c>
      <c r="G772" s="53" t="s">
        <v>1574</v>
      </c>
      <c r="H772" s="53" t="s">
        <v>381</v>
      </c>
      <c r="I772" s="54" t="s">
        <v>356</v>
      </c>
      <c r="J772" s="52">
        <f>COUNTIF($I$2:I772,I772)</f>
        <v>1</v>
      </c>
      <c r="K772" s="53" t="s">
        <v>445</v>
      </c>
    </row>
    <row r="773" spans="1:11" s="55" customFormat="1" x14ac:dyDescent="0.2">
      <c r="A773" s="52">
        <v>807</v>
      </c>
      <c r="B773" s="53" t="s">
        <v>334</v>
      </c>
      <c r="C773" s="53" t="s">
        <v>1192</v>
      </c>
      <c r="D773" s="53" t="s">
        <v>38</v>
      </c>
      <c r="E773" s="53" t="s">
        <v>1567</v>
      </c>
      <c r="F773" s="53" t="s">
        <v>1568</v>
      </c>
      <c r="G773" s="53" t="s">
        <v>1569</v>
      </c>
      <c r="H773" s="53" t="s">
        <v>42</v>
      </c>
      <c r="I773" s="63" t="s">
        <v>359</v>
      </c>
      <c r="J773" s="52">
        <f>COUNTIF($I$2:I773,I773)</f>
        <v>1</v>
      </c>
      <c r="K773" s="53"/>
    </row>
    <row r="774" spans="1:11" s="55" customFormat="1" ht="17.25" thickBot="1" x14ac:dyDescent="0.25">
      <c r="A774" s="52">
        <v>808</v>
      </c>
      <c r="B774" s="53" t="s">
        <v>334</v>
      </c>
      <c r="C774" s="53" t="s">
        <v>1192</v>
      </c>
      <c r="D774" s="53" t="s">
        <v>38</v>
      </c>
      <c r="E774" s="53" t="s">
        <v>1567</v>
      </c>
      <c r="F774" s="53" t="s">
        <v>1570</v>
      </c>
      <c r="G774" s="53" t="s">
        <v>1571</v>
      </c>
      <c r="H774" s="53" t="s">
        <v>42</v>
      </c>
      <c r="I774" s="56" t="s">
        <v>359</v>
      </c>
      <c r="J774" s="52">
        <f>COUNTIF($I$2:I774,I774)</f>
        <v>2</v>
      </c>
      <c r="K774" s="53"/>
    </row>
    <row r="775" spans="1:11" s="55" customFormat="1" x14ac:dyDescent="0.2">
      <c r="A775" s="52">
        <v>809</v>
      </c>
      <c r="B775" s="53" t="s">
        <v>334</v>
      </c>
      <c r="C775" s="53" t="s">
        <v>1192</v>
      </c>
      <c r="D775" s="53" t="s">
        <v>49</v>
      </c>
      <c r="E775" s="53" t="s">
        <v>1575</v>
      </c>
      <c r="F775" s="53" t="s">
        <v>1576</v>
      </c>
      <c r="G775" s="53" t="s">
        <v>1577</v>
      </c>
      <c r="H775" s="53" t="s">
        <v>42</v>
      </c>
      <c r="I775" s="54" t="s">
        <v>362</v>
      </c>
      <c r="J775" s="52">
        <f>COUNTIF($I$2:I775,I775)</f>
        <v>1</v>
      </c>
      <c r="K775" s="53" t="s">
        <v>445</v>
      </c>
    </row>
    <row r="776" spans="1:11" s="55" customFormat="1" ht="17.25" thickBot="1" x14ac:dyDescent="0.25">
      <c r="A776" s="52">
        <v>810</v>
      </c>
      <c r="B776" s="53" t="s">
        <v>334</v>
      </c>
      <c r="C776" s="53" t="s">
        <v>1192</v>
      </c>
      <c r="D776" s="53" t="s">
        <v>49</v>
      </c>
      <c r="E776" s="53" t="s">
        <v>1575</v>
      </c>
      <c r="F776" s="53" t="s">
        <v>1578</v>
      </c>
      <c r="G776" s="53" t="s">
        <v>1579</v>
      </c>
      <c r="H776" s="53" t="s">
        <v>42</v>
      </c>
      <c r="I776" s="56" t="s">
        <v>362</v>
      </c>
      <c r="J776" s="52">
        <f>COUNTIF($I$2:I776,I776)</f>
        <v>2</v>
      </c>
      <c r="K776" s="53" t="s">
        <v>445</v>
      </c>
    </row>
    <row r="777" spans="1:11" s="55" customFormat="1" x14ac:dyDescent="0.2">
      <c r="A777" s="52">
        <v>811</v>
      </c>
      <c r="B777" s="53" t="s">
        <v>334</v>
      </c>
      <c r="C777" s="53" t="s">
        <v>1192</v>
      </c>
      <c r="D777" s="53" t="s">
        <v>49</v>
      </c>
      <c r="E777" s="53" t="s">
        <v>1572</v>
      </c>
      <c r="F777" s="53" t="s">
        <v>1573</v>
      </c>
      <c r="G777" s="53" t="s">
        <v>1574</v>
      </c>
      <c r="H777" s="53" t="s">
        <v>42</v>
      </c>
      <c r="I777" s="54" t="s">
        <v>365</v>
      </c>
      <c r="J777" s="52">
        <f>COUNTIF($I$2:I777,I777)</f>
        <v>1</v>
      </c>
      <c r="K777" s="53" t="s">
        <v>445</v>
      </c>
    </row>
    <row r="778" spans="1:11" s="55" customFormat="1" x14ac:dyDescent="0.2">
      <c r="A778" s="52">
        <v>812</v>
      </c>
      <c r="B778" s="53" t="s">
        <v>334</v>
      </c>
      <c r="C778" s="53" t="s">
        <v>1192</v>
      </c>
      <c r="D778" s="53" t="s">
        <v>49</v>
      </c>
      <c r="E778" s="53" t="s">
        <v>1572</v>
      </c>
      <c r="F778" s="53" t="s">
        <v>1580</v>
      </c>
      <c r="G778" s="53" t="s">
        <v>1581</v>
      </c>
      <c r="H778" s="53" t="s">
        <v>42</v>
      </c>
      <c r="I778" s="63" t="s">
        <v>368</v>
      </c>
      <c r="J778" s="52">
        <f>COUNTIF($I$2:I778,I778)</f>
        <v>1</v>
      </c>
      <c r="K778" s="53" t="s">
        <v>445</v>
      </c>
    </row>
    <row r="779" spans="1:11" s="55" customFormat="1" ht="17.25" thickBot="1" x14ac:dyDescent="0.25">
      <c r="A779" s="52">
        <v>813</v>
      </c>
      <c r="B779" s="53" t="s">
        <v>334</v>
      </c>
      <c r="C779" s="53" t="s">
        <v>1192</v>
      </c>
      <c r="D779" s="53" t="s">
        <v>49</v>
      </c>
      <c r="E779" s="53" t="s">
        <v>1572</v>
      </c>
      <c r="F779" s="53" t="s">
        <v>1573</v>
      </c>
      <c r="G779" s="53" t="s">
        <v>1574</v>
      </c>
      <c r="H779" s="53" t="s">
        <v>42</v>
      </c>
      <c r="I779" s="56" t="s">
        <v>368</v>
      </c>
      <c r="J779" s="52">
        <f>COUNTIF($I$2:I779,I779)</f>
        <v>2</v>
      </c>
      <c r="K779" s="53" t="s">
        <v>445</v>
      </c>
    </row>
    <row r="780" spans="1:11" s="55" customFormat="1" x14ac:dyDescent="0.2">
      <c r="A780" s="52">
        <v>814</v>
      </c>
      <c r="B780" s="53" t="s">
        <v>334</v>
      </c>
      <c r="C780" s="53" t="s">
        <v>1192</v>
      </c>
      <c r="D780" s="53" t="s">
        <v>49</v>
      </c>
      <c r="E780" s="53" t="s">
        <v>1572</v>
      </c>
      <c r="F780" s="53" t="s">
        <v>1573</v>
      </c>
      <c r="G780" s="53" t="s">
        <v>1574</v>
      </c>
      <c r="H780" s="53" t="s">
        <v>42</v>
      </c>
      <c r="I780" s="54" t="s">
        <v>371</v>
      </c>
      <c r="J780" s="52">
        <f>COUNTIF($I$2:I780,I780)</f>
        <v>1</v>
      </c>
      <c r="K780" s="53" t="s">
        <v>445</v>
      </c>
    </row>
    <row r="781" spans="1:11" s="55" customFormat="1" x14ac:dyDescent="0.2">
      <c r="A781" s="52">
        <v>815</v>
      </c>
      <c r="B781" s="53" t="s">
        <v>334</v>
      </c>
      <c r="C781" s="53" t="s">
        <v>1192</v>
      </c>
      <c r="D781" s="53" t="s">
        <v>38</v>
      </c>
      <c r="E781" s="53" t="s">
        <v>1567</v>
      </c>
      <c r="F781" s="53" t="s">
        <v>1582</v>
      </c>
      <c r="G781" s="53" t="s">
        <v>1583</v>
      </c>
      <c r="H781" s="53" t="s">
        <v>920</v>
      </c>
      <c r="I781" s="63" t="s">
        <v>375</v>
      </c>
      <c r="J781" s="52">
        <f>COUNTIF($I$2:I781,I781)</f>
        <v>1</v>
      </c>
      <c r="K781" s="53"/>
    </row>
    <row r="782" spans="1:11" s="55" customFormat="1" x14ac:dyDescent="0.2">
      <c r="A782" s="52">
        <v>816</v>
      </c>
      <c r="B782" s="53" t="s">
        <v>334</v>
      </c>
      <c r="C782" s="53" t="s">
        <v>1213</v>
      </c>
      <c r="D782" s="53" t="s">
        <v>38</v>
      </c>
      <c r="E782" s="53" t="s">
        <v>1584</v>
      </c>
      <c r="F782" s="53" t="s">
        <v>1585</v>
      </c>
      <c r="G782" s="53" t="s">
        <v>1586</v>
      </c>
      <c r="H782" s="53" t="s">
        <v>42</v>
      </c>
      <c r="I782" s="63" t="s">
        <v>378</v>
      </c>
      <c r="J782" s="52">
        <f>COUNTIF($I$2:I782,I782)</f>
        <v>1</v>
      </c>
      <c r="K782" s="53"/>
    </row>
    <row r="783" spans="1:11" s="55" customFormat="1" ht="17.25" thickBot="1" x14ac:dyDescent="0.25">
      <c r="A783" s="52">
        <v>817</v>
      </c>
      <c r="B783" s="53" t="s">
        <v>334</v>
      </c>
      <c r="C783" s="53" t="s">
        <v>1213</v>
      </c>
      <c r="D783" s="53" t="s">
        <v>38</v>
      </c>
      <c r="E783" s="53" t="s">
        <v>1004</v>
      </c>
      <c r="F783" s="53" t="s">
        <v>1587</v>
      </c>
      <c r="G783" s="53" t="s">
        <v>1588</v>
      </c>
      <c r="H783" s="53" t="s">
        <v>42</v>
      </c>
      <c r="I783" s="56" t="s">
        <v>378</v>
      </c>
      <c r="J783" s="52">
        <f>COUNTIF($I$2:I783,I783)</f>
        <v>2</v>
      </c>
      <c r="K783" s="53"/>
    </row>
    <row r="784" spans="1:11" s="55" customFormat="1" x14ac:dyDescent="0.2">
      <c r="A784" s="52">
        <v>818</v>
      </c>
      <c r="B784" s="53" t="s">
        <v>334</v>
      </c>
      <c r="C784" s="53" t="s">
        <v>1184</v>
      </c>
      <c r="D784" s="53" t="s">
        <v>38</v>
      </c>
      <c r="E784" s="53" t="s">
        <v>1471</v>
      </c>
      <c r="F784" s="53" t="s">
        <v>1472</v>
      </c>
      <c r="G784" s="53" t="s">
        <v>1473</v>
      </c>
      <c r="H784" s="53" t="s">
        <v>42</v>
      </c>
      <c r="I784" s="54" t="s">
        <v>382</v>
      </c>
      <c r="J784" s="52">
        <f>COUNTIF($I$2:I784,I784)</f>
        <v>1</v>
      </c>
      <c r="K784" s="53"/>
    </row>
    <row r="785" spans="1:11" s="55" customFormat="1" x14ac:dyDescent="0.2">
      <c r="A785" s="52">
        <v>819</v>
      </c>
      <c r="B785" s="53" t="s">
        <v>334</v>
      </c>
      <c r="C785" s="53" t="s">
        <v>1589</v>
      </c>
      <c r="D785" s="53" t="s">
        <v>38</v>
      </c>
      <c r="E785" s="53" t="s">
        <v>1590</v>
      </c>
      <c r="F785" s="53" t="s">
        <v>1591</v>
      </c>
      <c r="G785" s="53" t="s">
        <v>1592</v>
      </c>
      <c r="H785" s="53" t="s">
        <v>42</v>
      </c>
      <c r="I785" s="63" t="s">
        <v>383</v>
      </c>
      <c r="J785" s="52">
        <f>COUNTIF($I$2:I785,I785)</f>
        <v>1</v>
      </c>
      <c r="K785" s="53"/>
    </row>
    <row r="786" spans="1:11" s="55" customFormat="1" x14ac:dyDescent="0.2">
      <c r="A786" s="52">
        <v>820</v>
      </c>
      <c r="B786" s="53" t="s">
        <v>334</v>
      </c>
      <c r="C786" s="53" t="s">
        <v>1589</v>
      </c>
      <c r="D786" s="53" t="s">
        <v>38</v>
      </c>
      <c r="E786" s="53" t="s">
        <v>587</v>
      </c>
      <c r="F786" s="53" t="s">
        <v>1593</v>
      </c>
      <c r="G786" s="53" t="s">
        <v>1594</v>
      </c>
      <c r="H786" s="53" t="s">
        <v>42</v>
      </c>
      <c r="I786" s="53" t="s">
        <v>383</v>
      </c>
      <c r="J786" s="52">
        <f>COUNTIF($I$2:I786,I786)</f>
        <v>2</v>
      </c>
      <c r="K786" s="53"/>
    </row>
    <row r="787" spans="1:11" s="55" customFormat="1" x14ac:dyDescent="0.2">
      <c r="A787" s="52">
        <v>821</v>
      </c>
      <c r="B787" s="53" t="s">
        <v>334</v>
      </c>
      <c r="C787" s="53" t="s">
        <v>1294</v>
      </c>
      <c r="D787" s="53" t="s">
        <v>38</v>
      </c>
      <c r="E787" s="53" t="s">
        <v>638</v>
      </c>
      <c r="F787" s="53" t="s">
        <v>639</v>
      </c>
      <c r="G787" s="53" t="s">
        <v>640</v>
      </c>
      <c r="H787" s="53" t="s">
        <v>42</v>
      </c>
      <c r="I787" s="53" t="s">
        <v>383</v>
      </c>
      <c r="J787" s="52">
        <f>COUNTIF($I$2:I787,I787)</f>
        <v>3</v>
      </c>
      <c r="K787" s="53"/>
    </row>
    <row r="788" spans="1:11" s="55" customFormat="1" x14ac:dyDescent="0.2">
      <c r="A788" s="52">
        <v>822</v>
      </c>
      <c r="B788" s="53" t="s">
        <v>334</v>
      </c>
      <c r="C788" s="53" t="s">
        <v>1184</v>
      </c>
      <c r="D788" s="53" t="s">
        <v>38</v>
      </c>
      <c r="E788" s="53" t="s">
        <v>969</v>
      </c>
      <c r="F788" s="53" t="s">
        <v>1461</v>
      </c>
      <c r="G788" s="53" t="s">
        <v>1462</v>
      </c>
      <c r="H788" s="53" t="s">
        <v>42</v>
      </c>
      <c r="I788" s="53" t="s">
        <v>383</v>
      </c>
      <c r="J788" s="52">
        <f>COUNTIF($I$2:I788,I788)</f>
        <v>4</v>
      </c>
      <c r="K788" s="53"/>
    </row>
    <row r="789" spans="1:11" s="55" customFormat="1" ht="17.25" thickBot="1" x14ac:dyDescent="0.25">
      <c r="A789" s="52">
        <v>823</v>
      </c>
      <c r="B789" s="53" t="s">
        <v>334</v>
      </c>
      <c r="C789" s="53" t="s">
        <v>1198</v>
      </c>
      <c r="D789" s="53" t="s">
        <v>38</v>
      </c>
      <c r="E789" s="53" t="s">
        <v>983</v>
      </c>
      <c r="F789" s="53" t="s">
        <v>1595</v>
      </c>
      <c r="G789" s="53" t="s">
        <v>1596</v>
      </c>
      <c r="H789" s="53" t="s">
        <v>42</v>
      </c>
      <c r="I789" s="56" t="s">
        <v>383</v>
      </c>
      <c r="J789" s="52">
        <f>COUNTIF($I$2:I789,I789)</f>
        <v>5</v>
      </c>
      <c r="K789" s="53"/>
    </row>
    <row r="790" spans="1:11" s="55" customFormat="1" x14ac:dyDescent="0.2">
      <c r="A790" s="52">
        <v>824</v>
      </c>
      <c r="B790" s="53" t="s">
        <v>334</v>
      </c>
      <c r="C790" s="53" t="s">
        <v>1148</v>
      </c>
      <c r="D790" s="53" t="s">
        <v>38</v>
      </c>
      <c r="E790" s="53" t="s">
        <v>959</v>
      </c>
      <c r="F790" s="53" t="s">
        <v>1597</v>
      </c>
      <c r="G790" s="53" t="s">
        <v>1598</v>
      </c>
      <c r="H790" s="53" t="s">
        <v>42</v>
      </c>
      <c r="I790" s="54" t="s">
        <v>384</v>
      </c>
      <c r="J790" s="52">
        <f>COUNTIF($I$2:I790,I790)</f>
        <v>1</v>
      </c>
      <c r="K790" s="53"/>
    </row>
    <row r="791" spans="1:11" s="55" customFormat="1" x14ac:dyDescent="0.2">
      <c r="A791" s="52">
        <v>825</v>
      </c>
      <c r="B791" s="53" t="s">
        <v>334</v>
      </c>
      <c r="C791" s="53" t="s">
        <v>1148</v>
      </c>
      <c r="D791" s="53" t="s">
        <v>38</v>
      </c>
      <c r="E791" s="53" t="s">
        <v>959</v>
      </c>
      <c r="F791" s="53" t="s">
        <v>960</v>
      </c>
      <c r="G791" s="53" t="s">
        <v>961</v>
      </c>
      <c r="H791" s="53" t="s">
        <v>42</v>
      </c>
      <c r="I791" s="53" t="s">
        <v>384</v>
      </c>
      <c r="J791" s="52">
        <f>COUNTIF($I$2:I791,I791)</f>
        <v>2</v>
      </c>
      <c r="K791" s="53"/>
    </row>
    <row r="792" spans="1:11" s="55" customFormat="1" x14ac:dyDescent="0.2">
      <c r="A792" s="52">
        <v>826</v>
      </c>
      <c r="B792" s="53" t="s">
        <v>334</v>
      </c>
      <c r="C792" s="53" t="s">
        <v>1148</v>
      </c>
      <c r="D792" s="53" t="s">
        <v>38</v>
      </c>
      <c r="E792" s="53" t="s">
        <v>959</v>
      </c>
      <c r="F792" s="53" t="s">
        <v>1599</v>
      </c>
      <c r="G792" s="53" t="s">
        <v>1600</v>
      </c>
      <c r="H792" s="53" t="s">
        <v>42</v>
      </c>
      <c r="I792" s="53" t="s">
        <v>384</v>
      </c>
      <c r="J792" s="52">
        <f>COUNTIF($I$2:I792,I792)</f>
        <v>3</v>
      </c>
      <c r="K792" s="53"/>
    </row>
    <row r="793" spans="1:11" s="55" customFormat="1" x14ac:dyDescent="0.2">
      <c r="A793" s="52">
        <v>827</v>
      </c>
      <c r="B793" s="53" t="s">
        <v>334</v>
      </c>
      <c r="C793" s="53" t="s">
        <v>1148</v>
      </c>
      <c r="D793" s="53" t="s">
        <v>38</v>
      </c>
      <c r="E793" s="53" t="s">
        <v>959</v>
      </c>
      <c r="F793" s="53" t="s">
        <v>1601</v>
      </c>
      <c r="G793" s="53" t="s">
        <v>1602</v>
      </c>
      <c r="H793" s="53" t="s">
        <v>42</v>
      </c>
      <c r="I793" s="53" t="s">
        <v>384</v>
      </c>
      <c r="J793" s="52">
        <f>COUNTIF($I$2:I793,I793)</f>
        <v>4</v>
      </c>
      <c r="K793" s="53"/>
    </row>
    <row r="794" spans="1:11" s="55" customFormat="1" ht="17.25" thickBot="1" x14ac:dyDescent="0.25">
      <c r="A794" s="57">
        <v>828</v>
      </c>
      <c r="B794" s="58" t="s">
        <v>334</v>
      </c>
      <c r="C794" s="58" t="s">
        <v>1184</v>
      </c>
      <c r="D794" s="58" t="s">
        <v>38</v>
      </c>
      <c r="E794" s="58" t="s">
        <v>969</v>
      </c>
      <c r="F794" s="58" t="s">
        <v>1463</v>
      </c>
      <c r="G794" s="58" t="s">
        <v>1464</v>
      </c>
      <c r="H794" s="58" t="s">
        <v>42</v>
      </c>
      <c r="I794" s="56" t="s">
        <v>384</v>
      </c>
      <c r="J794" s="57">
        <f>COUNTIF($I$2:I794,I794)</f>
        <v>5</v>
      </c>
      <c r="K794" s="58"/>
    </row>
    <row r="795" spans="1:11" s="55" customFormat="1" x14ac:dyDescent="0.2">
      <c r="A795" s="60">
        <v>829</v>
      </c>
      <c r="B795" s="61" t="s">
        <v>387</v>
      </c>
      <c r="C795" s="61" t="s">
        <v>1198</v>
      </c>
      <c r="D795" s="61" t="s">
        <v>38</v>
      </c>
      <c r="E795" s="61" t="s">
        <v>976</v>
      </c>
      <c r="F795" s="61" t="s">
        <v>1603</v>
      </c>
      <c r="G795" s="61" t="s">
        <v>1604</v>
      </c>
      <c r="H795" s="61" t="s">
        <v>42</v>
      </c>
      <c r="I795" s="54" t="s">
        <v>390</v>
      </c>
      <c r="J795" s="60">
        <f>COUNTIF($I$2:I795,I795)</f>
        <v>1</v>
      </c>
      <c r="K795" s="61"/>
    </row>
    <row r="796" spans="1:11" s="55" customFormat="1" x14ac:dyDescent="0.2">
      <c r="A796" s="52">
        <v>830</v>
      </c>
      <c r="B796" s="53" t="s">
        <v>387</v>
      </c>
      <c r="C796" s="53" t="s">
        <v>1198</v>
      </c>
      <c r="D796" s="53" t="s">
        <v>38</v>
      </c>
      <c r="E796" s="53" t="s">
        <v>976</v>
      </c>
      <c r="F796" s="53" t="s">
        <v>979</v>
      </c>
      <c r="G796" s="53" t="s">
        <v>980</v>
      </c>
      <c r="H796" s="53" t="s">
        <v>42</v>
      </c>
      <c r="I796" s="53" t="s">
        <v>390</v>
      </c>
      <c r="J796" s="52">
        <f>COUNTIF($I$2:I796,I796)</f>
        <v>2</v>
      </c>
      <c r="K796" s="53"/>
    </row>
    <row r="797" spans="1:11" s="55" customFormat="1" ht="17.25" thickBot="1" x14ac:dyDescent="0.25">
      <c r="A797" s="52">
        <v>831</v>
      </c>
      <c r="B797" s="53" t="s">
        <v>387</v>
      </c>
      <c r="C797" s="53" t="s">
        <v>1198</v>
      </c>
      <c r="D797" s="53" t="s">
        <v>38</v>
      </c>
      <c r="E797" s="53" t="s">
        <v>1605</v>
      </c>
      <c r="F797" s="53" t="s">
        <v>1606</v>
      </c>
      <c r="G797" s="53" t="s">
        <v>1607</v>
      </c>
      <c r="H797" s="53" t="s">
        <v>42</v>
      </c>
      <c r="I797" s="56" t="s">
        <v>390</v>
      </c>
      <c r="J797" s="52">
        <f>COUNTIF($I$2:I797,I797)</f>
        <v>3</v>
      </c>
      <c r="K797" s="53"/>
    </row>
    <row r="798" spans="1:11" s="55" customFormat="1" x14ac:dyDescent="0.2">
      <c r="A798" s="52">
        <v>832</v>
      </c>
      <c r="B798" s="53" t="s">
        <v>387</v>
      </c>
      <c r="C798" s="53" t="s">
        <v>1295</v>
      </c>
      <c r="D798" s="53" t="s">
        <v>50</v>
      </c>
      <c r="E798" s="53" t="s">
        <v>666</v>
      </c>
      <c r="F798" s="53" t="s">
        <v>673</v>
      </c>
      <c r="G798" s="53" t="s">
        <v>674</v>
      </c>
      <c r="H798" s="53" t="s">
        <v>42</v>
      </c>
      <c r="I798" s="54" t="s">
        <v>391</v>
      </c>
      <c r="J798" s="52">
        <f>COUNTIF($I$2:I798,I798)</f>
        <v>1</v>
      </c>
      <c r="K798" s="53"/>
    </row>
    <row r="799" spans="1:11" s="55" customFormat="1" ht="17.25" thickBot="1" x14ac:dyDescent="0.25">
      <c r="A799" s="57">
        <v>833</v>
      </c>
      <c r="B799" s="58" t="s">
        <v>387</v>
      </c>
      <c r="C799" s="58" t="s">
        <v>1295</v>
      </c>
      <c r="D799" s="58" t="s">
        <v>50</v>
      </c>
      <c r="E799" s="58" t="s">
        <v>677</v>
      </c>
      <c r="F799" s="58" t="s">
        <v>684</v>
      </c>
      <c r="G799" s="58" t="s">
        <v>685</v>
      </c>
      <c r="H799" s="58" t="s">
        <v>42</v>
      </c>
      <c r="I799" s="56" t="s">
        <v>391</v>
      </c>
      <c r="J799" s="57">
        <f>COUNTIF($I$2:I799,I799)</f>
        <v>2</v>
      </c>
      <c r="K799" s="58"/>
    </row>
    <row r="800" spans="1:11" s="55" customFormat="1" x14ac:dyDescent="0.2">
      <c r="A800" s="60">
        <v>834</v>
      </c>
      <c r="B800" s="61" t="s">
        <v>392</v>
      </c>
      <c r="C800" s="61" t="s">
        <v>1198</v>
      </c>
      <c r="D800" s="61" t="s">
        <v>38</v>
      </c>
      <c r="E800" s="61" t="s">
        <v>976</v>
      </c>
      <c r="F800" s="61" t="s">
        <v>977</v>
      </c>
      <c r="G800" s="61" t="s">
        <v>978</v>
      </c>
      <c r="H800" s="61" t="s">
        <v>42</v>
      </c>
      <c r="I800" s="54" t="s">
        <v>395</v>
      </c>
      <c r="J800" s="60">
        <f>COUNTIF($I$2:I800,I800)</f>
        <v>1</v>
      </c>
      <c r="K800" s="61"/>
    </row>
    <row r="801" spans="1:11" s="55" customFormat="1" x14ac:dyDescent="0.2">
      <c r="A801" s="52">
        <v>835</v>
      </c>
      <c r="B801" s="53" t="s">
        <v>392</v>
      </c>
      <c r="C801" s="53" t="s">
        <v>1198</v>
      </c>
      <c r="D801" s="53" t="s">
        <v>38</v>
      </c>
      <c r="E801" s="53" t="s">
        <v>976</v>
      </c>
      <c r="F801" s="53" t="s">
        <v>979</v>
      </c>
      <c r="G801" s="53" t="s">
        <v>980</v>
      </c>
      <c r="H801" s="53" t="s">
        <v>42</v>
      </c>
      <c r="I801" s="53" t="s">
        <v>395</v>
      </c>
      <c r="J801" s="52">
        <f>COUNTIF($I$2:I801,I801)</f>
        <v>2</v>
      </c>
      <c r="K801" s="53"/>
    </row>
    <row r="802" spans="1:11" s="55" customFormat="1" x14ac:dyDescent="0.2">
      <c r="A802" s="52">
        <v>836</v>
      </c>
      <c r="B802" s="53" t="s">
        <v>392</v>
      </c>
      <c r="C802" s="53" t="s">
        <v>1198</v>
      </c>
      <c r="D802" s="53" t="s">
        <v>38</v>
      </c>
      <c r="E802" s="53" t="s">
        <v>976</v>
      </c>
      <c r="F802" s="53" t="s">
        <v>981</v>
      </c>
      <c r="G802" s="53" t="s">
        <v>982</v>
      </c>
      <c r="H802" s="53" t="s">
        <v>42</v>
      </c>
      <c r="I802" s="53" t="s">
        <v>395</v>
      </c>
      <c r="J802" s="52">
        <f>COUNTIF($I$2:I802,I802)</f>
        <v>3</v>
      </c>
      <c r="K802" s="53"/>
    </row>
    <row r="803" spans="1:11" s="55" customFormat="1" x14ac:dyDescent="0.2">
      <c r="A803" s="52">
        <v>837</v>
      </c>
      <c r="B803" s="53" t="s">
        <v>392</v>
      </c>
      <c r="C803" s="53" t="s">
        <v>1198</v>
      </c>
      <c r="D803" s="53" t="s">
        <v>38</v>
      </c>
      <c r="E803" s="53" t="s">
        <v>983</v>
      </c>
      <c r="F803" s="53" t="s">
        <v>1608</v>
      </c>
      <c r="G803" s="53" t="s">
        <v>1609</v>
      </c>
      <c r="H803" s="53" t="s">
        <v>42</v>
      </c>
      <c r="I803" s="53" t="s">
        <v>395</v>
      </c>
      <c r="J803" s="52">
        <f>COUNTIF($I$2:I803,I803)</f>
        <v>4</v>
      </c>
      <c r="K803" s="53"/>
    </row>
    <row r="804" spans="1:11" s="55" customFormat="1" x14ac:dyDescent="0.2">
      <c r="A804" s="52">
        <v>838</v>
      </c>
      <c r="B804" s="53" t="s">
        <v>392</v>
      </c>
      <c r="C804" s="53" t="s">
        <v>1198</v>
      </c>
      <c r="D804" s="53" t="s">
        <v>38</v>
      </c>
      <c r="E804" s="53" t="s">
        <v>986</v>
      </c>
      <c r="F804" s="53" t="s">
        <v>1610</v>
      </c>
      <c r="G804" s="53" t="s">
        <v>1611</v>
      </c>
      <c r="H804" s="53" t="s">
        <v>42</v>
      </c>
      <c r="I804" s="53" t="s">
        <v>395</v>
      </c>
      <c r="J804" s="52">
        <f>COUNTIF($I$2:I804,I804)</f>
        <v>5</v>
      </c>
      <c r="K804" s="53"/>
    </row>
    <row r="805" spans="1:11" s="55" customFormat="1" x14ac:dyDescent="0.2">
      <c r="A805" s="52">
        <v>839</v>
      </c>
      <c r="B805" s="53" t="s">
        <v>392</v>
      </c>
      <c r="C805" s="53" t="s">
        <v>1198</v>
      </c>
      <c r="D805" s="53" t="s">
        <v>38</v>
      </c>
      <c r="E805" s="53" t="s">
        <v>986</v>
      </c>
      <c r="F805" s="53" t="s">
        <v>1612</v>
      </c>
      <c r="G805" s="53" t="s">
        <v>1613</v>
      </c>
      <c r="H805" s="53" t="s">
        <v>42</v>
      </c>
      <c r="I805" s="53" t="s">
        <v>395</v>
      </c>
      <c r="J805" s="52">
        <f>COUNTIF($I$2:I805,I805)</f>
        <v>6</v>
      </c>
      <c r="K805" s="53"/>
    </row>
    <row r="806" spans="1:11" s="55" customFormat="1" x14ac:dyDescent="0.2">
      <c r="A806" s="52">
        <v>840</v>
      </c>
      <c r="B806" s="53" t="s">
        <v>392</v>
      </c>
      <c r="C806" s="53" t="s">
        <v>1198</v>
      </c>
      <c r="D806" s="53" t="s">
        <v>38</v>
      </c>
      <c r="E806" s="53" t="s">
        <v>1605</v>
      </c>
      <c r="F806" s="53" t="s">
        <v>1606</v>
      </c>
      <c r="G806" s="53" t="s">
        <v>1607</v>
      </c>
      <c r="H806" s="53" t="s">
        <v>42</v>
      </c>
      <c r="I806" s="53" t="s">
        <v>395</v>
      </c>
      <c r="J806" s="52">
        <f>COUNTIF($I$2:I806,I806)</f>
        <v>7</v>
      </c>
      <c r="K806" s="53"/>
    </row>
    <row r="807" spans="1:11" s="55" customFormat="1" x14ac:dyDescent="0.2">
      <c r="A807" s="52">
        <v>841</v>
      </c>
      <c r="B807" s="53" t="s">
        <v>392</v>
      </c>
      <c r="C807" s="53" t="s">
        <v>1198</v>
      </c>
      <c r="D807" s="53" t="s">
        <v>38</v>
      </c>
      <c r="E807" s="53" t="s">
        <v>1605</v>
      </c>
      <c r="F807" s="53" t="s">
        <v>1614</v>
      </c>
      <c r="G807" s="53" t="s">
        <v>1615</v>
      </c>
      <c r="H807" s="53" t="s">
        <v>42</v>
      </c>
      <c r="I807" s="53" t="s">
        <v>395</v>
      </c>
      <c r="J807" s="52">
        <f>COUNTIF($I$2:I807,I807)</f>
        <v>8</v>
      </c>
      <c r="K807" s="53"/>
    </row>
    <row r="808" spans="1:11" s="55" customFormat="1" x14ac:dyDescent="0.2">
      <c r="A808" s="52">
        <v>842</v>
      </c>
      <c r="B808" s="53" t="s">
        <v>392</v>
      </c>
      <c r="C808" s="53" t="s">
        <v>1198</v>
      </c>
      <c r="D808" s="53" t="s">
        <v>38</v>
      </c>
      <c r="E808" s="53" t="s">
        <v>989</v>
      </c>
      <c r="F808" s="53" t="s">
        <v>990</v>
      </c>
      <c r="G808" s="53" t="s">
        <v>991</v>
      </c>
      <c r="H808" s="53" t="s">
        <v>42</v>
      </c>
      <c r="I808" s="53" t="s">
        <v>395</v>
      </c>
      <c r="J808" s="52">
        <f>COUNTIF($I$2:I808,I808)</f>
        <v>9</v>
      </c>
      <c r="K808" s="53"/>
    </row>
    <row r="809" spans="1:11" s="55" customFormat="1" x14ac:dyDescent="0.2">
      <c r="A809" s="52">
        <v>843</v>
      </c>
      <c r="B809" s="53" t="s">
        <v>392</v>
      </c>
      <c r="C809" s="53" t="s">
        <v>1198</v>
      </c>
      <c r="D809" s="53" t="s">
        <v>38</v>
      </c>
      <c r="E809" s="53" t="s">
        <v>989</v>
      </c>
      <c r="F809" s="53" t="s">
        <v>1616</v>
      </c>
      <c r="G809" s="53" t="s">
        <v>1617</v>
      </c>
      <c r="H809" s="53" t="s">
        <v>42</v>
      </c>
      <c r="I809" s="53" t="s">
        <v>395</v>
      </c>
      <c r="J809" s="52">
        <f>COUNTIF($I$2:I809,I809)</f>
        <v>10</v>
      </c>
      <c r="K809" s="53"/>
    </row>
    <row r="810" spans="1:11" s="55" customFormat="1" x14ac:dyDescent="0.2">
      <c r="A810" s="52">
        <v>844</v>
      </c>
      <c r="B810" s="53" t="s">
        <v>392</v>
      </c>
      <c r="C810" s="53" t="s">
        <v>1198</v>
      </c>
      <c r="D810" s="53" t="s">
        <v>38</v>
      </c>
      <c r="E810" s="53" t="s">
        <v>989</v>
      </c>
      <c r="F810" s="53" t="s">
        <v>1618</v>
      </c>
      <c r="G810" s="53" t="s">
        <v>1619</v>
      </c>
      <c r="H810" s="53" t="s">
        <v>42</v>
      </c>
      <c r="I810" s="53" t="s">
        <v>395</v>
      </c>
      <c r="J810" s="52">
        <f>COUNTIF($I$2:I810,I810)</f>
        <v>11</v>
      </c>
      <c r="K810" s="53"/>
    </row>
    <row r="811" spans="1:11" s="55" customFormat="1" x14ac:dyDescent="0.2">
      <c r="A811" s="52">
        <v>845</v>
      </c>
      <c r="B811" s="53" t="s">
        <v>392</v>
      </c>
      <c r="C811" s="53" t="s">
        <v>1198</v>
      </c>
      <c r="D811" s="53" t="s">
        <v>38</v>
      </c>
      <c r="E811" s="53" t="s">
        <v>1620</v>
      </c>
      <c r="F811" s="53" t="s">
        <v>1621</v>
      </c>
      <c r="G811" s="53" t="s">
        <v>1622</v>
      </c>
      <c r="H811" s="53" t="s">
        <v>42</v>
      </c>
      <c r="I811" s="53" t="s">
        <v>395</v>
      </c>
      <c r="J811" s="52">
        <f>COUNTIF($I$2:I811,I811)</f>
        <v>12</v>
      </c>
      <c r="K811" s="53"/>
    </row>
    <row r="812" spans="1:11" s="55" customFormat="1" ht="17.25" thickBot="1" x14ac:dyDescent="0.25">
      <c r="A812" s="52">
        <v>846</v>
      </c>
      <c r="B812" s="53" t="s">
        <v>392</v>
      </c>
      <c r="C812" s="53" t="s">
        <v>1198</v>
      </c>
      <c r="D812" s="53" t="s">
        <v>38</v>
      </c>
      <c r="E812" s="53" t="s">
        <v>992</v>
      </c>
      <c r="F812" s="53" t="s">
        <v>993</v>
      </c>
      <c r="G812" s="53" t="s">
        <v>994</v>
      </c>
      <c r="H812" s="53" t="s">
        <v>42</v>
      </c>
      <c r="I812" s="56" t="s">
        <v>395</v>
      </c>
      <c r="J812" s="52">
        <f>COUNTIF($I$2:I812,I812)</f>
        <v>13</v>
      </c>
      <c r="K812" s="53"/>
    </row>
    <row r="813" spans="1:11" s="55" customFormat="1" x14ac:dyDescent="0.2">
      <c r="A813" s="52">
        <v>847</v>
      </c>
      <c r="B813" s="53" t="s">
        <v>392</v>
      </c>
      <c r="C813" s="53" t="s">
        <v>1198</v>
      </c>
      <c r="D813" s="53" t="s">
        <v>38</v>
      </c>
      <c r="E813" s="53" t="s">
        <v>976</v>
      </c>
      <c r="F813" s="53" t="s">
        <v>1603</v>
      </c>
      <c r="G813" s="53" t="s">
        <v>1604</v>
      </c>
      <c r="H813" s="53" t="s">
        <v>42</v>
      </c>
      <c r="I813" s="54" t="s">
        <v>396</v>
      </c>
      <c r="J813" s="52">
        <f>COUNTIF($I$2:I813,I813)</f>
        <v>1</v>
      </c>
      <c r="K813" s="53"/>
    </row>
    <row r="814" spans="1:11" s="55" customFormat="1" x14ac:dyDescent="0.2">
      <c r="A814" s="52">
        <v>848</v>
      </c>
      <c r="B814" s="53" t="s">
        <v>392</v>
      </c>
      <c r="C814" s="53" t="s">
        <v>1198</v>
      </c>
      <c r="D814" s="53" t="s">
        <v>38</v>
      </c>
      <c r="E814" s="53" t="s">
        <v>976</v>
      </c>
      <c r="F814" s="53" t="s">
        <v>977</v>
      </c>
      <c r="G814" s="53" t="s">
        <v>978</v>
      </c>
      <c r="H814" s="53" t="s">
        <v>42</v>
      </c>
      <c r="I814" s="53" t="s">
        <v>396</v>
      </c>
      <c r="J814" s="52">
        <f>COUNTIF($I$2:I814,I814)</f>
        <v>2</v>
      </c>
      <c r="K814" s="53"/>
    </row>
    <row r="815" spans="1:11" s="55" customFormat="1" x14ac:dyDescent="0.2">
      <c r="A815" s="52">
        <v>849</v>
      </c>
      <c r="B815" s="53" t="s">
        <v>392</v>
      </c>
      <c r="C815" s="53" t="s">
        <v>1198</v>
      </c>
      <c r="D815" s="53" t="s">
        <v>38</v>
      </c>
      <c r="E815" s="53" t="s">
        <v>976</v>
      </c>
      <c r="F815" s="53" t="s">
        <v>979</v>
      </c>
      <c r="G815" s="53" t="s">
        <v>980</v>
      </c>
      <c r="H815" s="53" t="s">
        <v>42</v>
      </c>
      <c r="I815" s="53" t="s">
        <v>396</v>
      </c>
      <c r="J815" s="52">
        <f>COUNTIF($I$2:I815,I815)</f>
        <v>3</v>
      </c>
      <c r="K815" s="53"/>
    </row>
    <row r="816" spans="1:11" s="55" customFormat="1" ht="17.25" thickBot="1" x14ac:dyDescent="0.25">
      <c r="A816" s="52">
        <v>850</v>
      </c>
      <c r="B816" s="53" t="s">
        <v>392</v>
      </c>
      <c r="C816" s="53" t="s">
        <v>1198</v>
      </c>
      <c r="D816" s="53" t="s">
        <v>38</v>
      </c>
      <c r="E816" s="53" t="s">
        <v>976</v>
      </c>
      <c r="F816" s="53" t="s">
        <v>981</v>
      </c>
      <c r="G816" s="53" t="s">
        <v>982</v>
      </c>
      <c r="H816" s="53" t="s">
        <v>42</v>
      </c>
      <c r="I816" s="56" t="s">
        <v>396</v>
      </c>
      <c r="J816" s="52">
        <f>COUNTIF($I$2:I816,I816)</f>
        <v>4</v>
      </c>
      <c r="K816" s="53"/>
    </row>
    <row r="817" spans="1:11" s="55" customFormat="1" x14ac:dyDescent="0.2">
      <c r="A817" s="52">
        <v>851</v>
      </c>
      <c r="B817" s="53" t="s">
        <v>392</v>
      </c>
      <c r="C817" s="53" t="s">
        <v>1198</v>
      </c>
      <c r="D817" s="53" t="s">
        <v>38</v>
      </c>
      <c r="E817" s="53" t="s">
        <v>976</v>
      </c>
      <c r="F817" s="53" t="s">
        <v>977</v>
      </c>
      <c r="G817" s="53" t="s">
        <v>978</v>
      </c>
      <c r="H817" s="53" t="s">
        <v>42</v>
      </c>
      <c r="I817" s="54" t="s">
        <v>397</v>
      </c>
      <c r="J817" s="52">
        <f>COUNTIF($I$2:I817,I817)</f>
        <v>1</v>
      </c>
      <c r="K817" s="53"/>
    </row>
    <row r="818" spans="1:11" s="55" customFormat="1" x14ac:dyDescent="0.2">
      <c r="A818" s="52">
        <v>852</v>
      </c>
      <c r="B818" s="53" t="s">
        <v>392</v>
      </c>
      <c r="C818" s="53" t="s">
        <v>1198</v>
      </c>
      <c r="D818" s="53" t="s">
        <v>38</v>
      </c>
      <c r="E818" s="53" t="s">
        <v>976</v>
      </c>
      <c r="F818" s="53" t="s">
        <v>1623</v>
      </c>
      <c r="G818" s="53" t="s">
        <v>1624</v>
      </c>
      <c r="H818" s="53" t="s">
        <v>42</v>
      </c>
      <c r="I818" s="53" t="s">
        <v>397</v>
      </c>
      <c r="J818" s="52">
        <f>COUNTIF($I$2:I818,I818)</f>
        <v>2</v>
      </c>
      <c r="K818" s="53"/>
    </row>
    <row r="819" spans="1:11" s="55" customFormat="1" ht="17.25" thickBot="1" x14ac:dyDescent="0.25">
      <c r="A819" s="52">
        <v>853</v>
      </c>
      <c r="B819" s="53" t="s">
        <v>392</v>
      </c>
      <c r="C819" s="53" t="s">
        <v>1198</v>
      </c>
      <c r="D819" s="53" t="s">
        <v>38</v>
      </c>
      <c r="E819" s="53" t="s">
        <v>976</v>
      </c>
      <c r="F819" s="53" t="s">
        <v>981</v>
      </c>
      <c r="G819" s="53" t="s">
        <v>982</v>
      </c>
      <c r="H819" s="53" t="s">
        <v>42</v>
      </c>
      <c r="I819" s="56" t="s">
        <v>397</v>
      </c>
      <c r="J819" s="52">
        <f>COUNTIF($I$2:I819,I819)</f>
        <v>3</v>
      </c>
      <c r="K819" s="53"/>
    </row>
    <row r="820" spans="1:11" s="55" customFormat="1" x14ac:dyDescent="0.2">
      <c r="A820" s="52">
        <v>854</v>
      </c>
      <c r="B820" s="53" t="s">
        <v>392</v>
      </c>
      <c r="C820" s="53" t="s">
        <v>1198</v>
      </c>
      <c r="D820" s="53" t="s">
        <v>50</v>
      </c>
      <c r="E820" s="53" t="s">
        <v>1009</v>
      </c>
      <c r="F820" s="53" t="s">
        <v>1010</v>
      </c>
      <c r="G820" s="53" t="s">
        <v>1011</v>
      </c>
      <c r="H820" s="53" t="s">
        <v>381</v>
      </c>
      <c r="I820" s="54" t="s">
        <v>400</v>
      </c>
      <c r="J820" s="52">
        <f>COUNTIF($I$2:I820,I820)</f>
        <v>1</v>
      </c>
      <c r="K820" s="53"/>
    </row>
    <row r="821" spans="1:11" s="55" customFormat="1" x14ac:dyDescent="0.2">
      <c r="A821" s="52">
        <v>855</v>
      </c>
      <c r="B821" s="53" t="s">
        <v>392</v>
      </c>
      <c r="C821" s="53" t="s">
        <v>1198</v>
      </c>
      <c r="D821" s="53" t="s">
        <v>38</v>
      </c>
      <c r="E821" s="53" t="s">
        <v>983</v>
      </c>
      <c r="F821" s="53" t="s">
        <v>1608</v>
      </c>
      <c r="G821" s="53" t="s">
        <v>1609</v>
      </c>
      <c r="H821" s="53" t="s">
        <v>42</v>
      </c>
      <c r="I821" s="63" t="s">
        <v>401</v>
      </c>
      <c r="J821" s="52">
        <f>COUNTIF($I$2:I821,I821)</f>
        <v>1</v>
      </c>
      <c r="K821" s="53"/>
    </row>
    <row r="822" spans="1:11" s="55" customFormat="1" x14ac:dyDescent="0.2">
      <c r="A822" s="52">
        <v>856</v>
      </c>
      <c r="B822" s="53" t="s">
        <v>392</v>
      </c>
      <c r="C822" s="53" t="s">
        <v>1198</v>
      </c>
      <c r="D822" s="53" t="s">
        <v>38</v>
      </c>
      <c r="E822" s="53" t="s">
        <v>989</v>
      </c>
      <c r="F822" s="53" t="s">
        <v>1625</v>
      </c>
      <c r="G822" s="53" t="s">
        <v>1626</v>
      </c>
      <c r="H822" s="53" t="s">
        <v>42</v>
      </c>
      <c r="I822" s="53" t="s">
        <v>401</v>
      </c>
      <c r="J822" s="52">
        <f>COUNTIF($I$2:I822,I822)</f>
        <v>2</v>
      </c>
      <c r="K822" s="53"/>
    </row>
    <row r="823" spans="1:11" s="55" customFormat="1" x14ac:dyDescent="0.2">
      <c r="A823" s="52">
        <v>857</v>
      </c>
      <c r="B823" s="53" t="s">
        <v>392</v>
      </c>
      <c r="C823" s="53" t="s">
        <v>1198</v>
      </c>
      <c r="D823" s="53" t="s">
        <v>38</v>
      </c>
      <c r="E823" s="53" t="s">
        <v>989</v>
      </c>
      <c r="F823" s="53" t="s">
        <v>1616</v>
      </c>
      <c r="G823" s="53" t="s">
        <v>1617</v>
      </c>
      <c r="H823" s="53" t="s">
        <v>42</v>
      </c>
      <c r="I823" s="53" t="s">
        <v>401</v>
      </c>
      <c r="J823" s="52">
        <f>COUNTIF($I$2:I823,I823)</f>
        <v>3</v>
      </c>
      <c r="K823" s="53"/>
    </row>
    <row r="824" spans="1:11" s="55" customFormat="1" x14ac:dyDescent="0.2">
      <c r="A824" s="52">
        <v>858</v>
      </c>
      <c r="B824" s="53" t="s">
        <v>392</v>
      </c>
      <c r="C824" s="53" t="s">
        <v>1198</v>
      </c>
      <c r="D824" s="53" t="s">
        <v>38</v>
      </c>
      <c r="E824" s="53" t="s">
        <v>989</v>
      </c>
      <c r="F824" s="53" t="s">
        <v>1627</v>
      </c>
      <c r="G824" s="53" t="s">
        <v>1628</v>
      </c>
      <c r="H824" s="53" t="s">
        <v>42</v>
      </c>
      <c r="I824" s="53" t="s">
        <v>401</v>
      </c>
      <c r="J824" s="52">
        <f>COUNTIF($I$2:I824,I824)</f>
        <v>4</v>
      </c>
      <c r="K824" s="53"/>
    </row>
    <row r="825" spans="1:11" s="55" customFormat="1" ht="17.25" thickBot="1" x14ac:dyDescent="0.25">
      <c r="A825" s="52">
        <v>859</v>
      </c>
      <c r="B825" s="53" t="s">
        <v>392</v>
      </c>
      <c r="C825" s="53" t="s">
        <v>1198</v>
      </c>
      <c r="D825" s="53" t="s">
        <v>50</v>
      </c>
      <c r="E825" s="53" t="s">
        <v>1009</v>
      </c>
      <c r="F825" s="53" t="s">
        <v>1010</v>
      </c>
      <c r="G825" s="53" t="s">
        <v>1011</v>
      </c>
      <c r="H825" s="53" t="s">
        <v>42</v>
      </c>
      <c r="I825" s="56" t="s">
        <v>401</v>
      </c>
      <c r="J825" s="52">
        <f>COUNTIF($I$2:I825,I825)</f>
        <v>5</v>
      </c>
      <c r="K825" s="53" t="s">
        <v>1629</v>
      </c>
    </row>
    <row r="826" spans="1:11" s="55" customFormat="1" x14ac:dyDescent="0.2">
      <c r="A826" s="52">
        <v>860</v>
      </c>
      <c r="B826" s="53" t="s">
        <v>392</v>
      </c>
      <c r="C826" s="53" t="s">
        <v>1198</v>
      </c>
      <c r="D826" s="53" t="s">
        <v>50</v>
      </c>
      <c r="E826" s="53" t="s">
        <v>1630</v>
      </c>
      <c r="F826" s="53" t="s">
        <v>1631</v>
      </c>
      <c r="G826" s="53" t="s">
        <v>1632</v>
      </c>
      <c r="H826" s="53" t="s">
        <v>42</v>
      </c>
      <c r="I826" s="54" t="s">
        <v>402</v>
      </c>
      <c r="J826" s="52">
        <f>COUNTIF($I$2:I826,I826)</f>
        <v>1</v>
      </c>
      <c r="K826" s="53"/>
    </row>
    <row r="827" spans="1:11" s="55" customFormat="1" x14ac:dyDescent="0.2">
      <c r="A827" s="52">
        <v>861</v>
      </c>
      <c r="B827" s="53" t="s">
        <v>392</v>
      </c>
      <c r="C827" s="53" t="s">
        <v>1198</v>
      </c>
      <c r="D827" s="53" t="s">
        <v>50</v>
      </c>
      <c r="E827" s="53" t="s">
        <v>1630</v>
      </c>
      <c r="F827" s="53" t="s">
        <v>1633</v>
      </c>
      <c r="G827" s="53" t="s">
        <v>1634</v>
      </c>
      <c r="H827" s="53" t="s">
        <v>42</v>
      </c>
      <c r="I827" s="53" t="s">
        <v>402</v>
      </c>
      <c r="J827" s="52">
        <f>COUNTIF($I$2:I827,I827)</f>
        <v>2</v>
      </c>
      <c r="K827" s="53"/>
    </row>
    <row r="828" spans="1:11" s="55" customFormat="1" x14ac:dyDescent="0.2">
      <c r="A828" s="52">
        <v>862</v>
      </c>
      <c r="B828" s="53" t="s">
        <v>392</v>
      </c>
      <c r="C828" s="53" t="s">
        <v>1198</v>
      </c>
      <c r="D828" s="53" t="s">
        <v>50</v>
      </c>
      <c r="E828" s="53" t="s">
        <v>1635</v>
      </c>
      <c r="F828" s="53" t="s">
        <v>1636</v>
      </c>
      <c r="G828" s="53" t="s">
        <v>1637</v>
      </c>
      <c r="H828" s="53" t="s">
        <v>42</v>
      </c>
      <c r="I828" s="53" t="s">
        <v>402</v>
      </c>
      <c r="J828" s="52">
        <f>COUNTIF($I$2:I828,I828)</f>
        <v>3</v>
      </c>
      <c r="K828" s="53"/>
    </row>
    <row r="829" spans="1:11" s="55" customFormat="1" x14ac:dyDescent="0.2">
      <c r="A829" s="52">
        <v>863</v>
      </c>
      <c r="B829" s="53" t="s">
        <v>392</v>
      </c>
      <c r="C829" s="53" t="s">
        <v>1198</v>
      </c>
      <c r="D829" s="53" t="s">
        <v>50</v>
      </c>
      <c r="E829" s="53" t="s">
        <v>1638</v>
      </c>
      <c r="F829" s="53" t="s">
        <v>1639</v>
      </c>
      <c r="G829" s="53" t="s">
        <v>1640</v>
      </c>
      <c r="H829" s="53" t="s">
        <v>42</v>
      </c>
      <c r="I829" s="53" t="s">
        <v>402</v>
      </c>
      <c r="J829" s="52">
        <f>COUNTIF($I$2:I829,I829)</f>
        <v>4</v>
      </c>
      <c r="K829" s="53"/>
    </row>
    <row r="830" spans="1:11" s="55" customFormat="1" x14ac:dyDescent="0.2">
      <c r="A830" s="52">
        <v>864</v>
      </c>
      <c r="B830" s="53" t="s">
        <v>392</v>
      </c>
      <c r="C830" s="53" t="s">
        <v>1198</v>
      </c>
      <c r="D830" s="53" t="s">
        <v>50</v>
      </c>
      <c r="E830" s="53" t="s">
        <v>1638</v>
      </c>
      <c r="F830" s="53" t="s">
        <v>1641</v>
      </c>
      <c r="G830" s="53" t="s">
        <v>1642</v>
      </c>
      <c r="H830" s="53" t="s">
        <v>42</v>
      </c>
      <c r="I830" s="53" t="s">
        <v>402</v>
      </c>
      <c r="J830" s="52">
        <f>COUNTIF($I$2:I830,I830)</f>
        <v>5</v>
      </c>
      <c r="K830" s="53"/>
    </row>
    <row r="831" spans="1:11" s="55" customFormat="1" x14ac:dyDescent="0.2">
      <c r="A831" s="52">
        <v>865</v>
      </c>
      <c r="B831" s="53" t="s">
        <v>392</v>
      </c>
      <c r="C831" s="53" t="s">
        <v>1198</v>
      </c>
      <c r="D831" s="53" t="s">
        <v>50</v>
      </c>
      <c r="E831" s="53" t="s">
        <v>1643</v>
      </c>
      <c r="F831" s="53" t="s">
        <v>1644</v>
      </c>
      <c r="G831" s="53" t="s">
        <v>1161</v>
      </c>
      <c r="H831" s="53" t="s">
        <v>42</v>
      </c>
      <c r="I831" s="53" t="s">
        <v>402</v>
      </c>
      <c r="J831" s="52">
        <f>COUNTIF($I$2:I831,I831)</f>
        <v>6</v>
      </c>
      <c r="K831" s="53"/>
    </row>
    <row r="832" spans="1:11" s="55" customFormat="1" x14ac:dyDescent="0.2">
      <c r="A832" s="52">
        <v>866</v>
      </c>
      <c r="B832" s="53" t="s">
        <v>392</v>
      </c>
      <c r="C832" s="53" t="s">
        <v>1198</v>
      </c>
      <c r="D832" s="53" t="s">
        <v>50</v>
      </c>
      <c r="E832" s="53" t="s">
        <v>1643</v>
      </c>
      <c r="F832" s="53" t="s">
        <v>1645</v>
      </c>
      <c r="G832" s="53" t="s">
        <v>1646</v>
      </c>
      <c r="H832" s="53" t="s">
        <v>42</v>
      </c>
      <c r="I832" s="53" t="s">
        <v>402</v>
      </c>
      <c r="J832" s="52">
        <f>COUNTIF($I$2:I832,I832)</f>
        <v>7</v>
      </c>
      <c r="K832" s="53"/>
    </row>
    <row r="833" spans="1:11" s="55" customFormat="1" x14ac:dyDescent="0.2">
      <c r="A833" s="52">
        <v>867</v>
      </c>
      <c r="B833" s="53" t="s">
        <v>392</v>
      </c>
      <c r="C833" s="53" t="s">
        <v>1198</v>
      </c>
      <c r="D833" s="53" t="s">
        <v>50</v>
      </c>
      <c r="E833" s="53" t="s">
        <v>1643</v>
      </c>
      <c r="F833" s="53" t="s">
        <v>1647</v>
      </c>
      <c r="G833" s="53" t="s">
        <v>1648</v>
      </c>
      <c r="H833" s="53" t="s">
        <v>42</v>
      </c>
      <c r="I833" s="53" t="s">
        <v>402</v>
      </c>
      <c r="J833" s="52">
        <f>COUNTIF($I$2:I833,I833)</f>
        <v>8</v>
      </c>
      <c r="K833" s="53"/>
    </row>
    <row r="834" spans="1:11" s="55" customFormat="1" x14ac:dyDescent="0.2">
      <c r="A834" s="52">
        <v>868</v>
      </c>
      <c r="B834" s="53" t="s">
        <v>392</v>
      </c>
      <c r="C834" s="53" t="s">
        <v>1198</v>
      </c>
      <c r="D834" s="53" t="s">
        <v>50</v>
      </c>
      <c r="E834" s="53" t="s">
        <v>1643</v>
      </c>
      <c r="F834" s="53" t="s">
        <v>1649</v>
      </c>
      <c r="G834" s="53" t="s">
        <v>1650</v>
      </c>
      <c r="H834" s="53" t="s">
        <v>42</v>
      </c>
      <c r="I834" s="53" t="s">
        <v>402</v>
      </c>
      <c r="J834" s="52">
        <f>COUNTIF($I$2:I834,I834)</f>
        <v>9</v>
      </c>
      <c r="K834" s="53"/>
    </row>
    <row r="835" spans="1:11" s="55" customFormat="1" x14ac:dyDescent="0.2">
      <c r="A835" s="52">
        <v>869</v>
      </c>
      <c r="B835" s="53" t="s">
        <v>392</v>
      </c>
      <c r="C835" s="53" t="s">
        <v>1198</v>
      </c>
      <c r="D835" s="53" t="s">
        <v>50</v>
      </c>
      <c r="E835" s="53" t="s">
        <v>1199</v>
      </c>
      <c r="F835" s="53" t="s">
        <v>1651</v>
      </c>
      <c r="G835" s="53" t="s">
        <v>1652</v>
      </c>
      <c r="H835" s="53" t="s">
        <v>42</v>
      </c>
      <c r="I835" s="53" t="s">
        <v>402</v>
      </c>
      <c r="J835" s="52">
        <f>COUNTIF($I$2:I835,I835)</f>
        <v>10</v>
      </c>
      <c r="K835" s="53"/>
    </row>
    <row r="836" spans="1:11" s="55" customFormat="1" x14ac:dyDescent="0.2">
      <c r="A836" s="52">
        <v>870</v>
      </c>
      <c r="B836" s="53" t="s">
        <v>392</v>
      </c>
      <c r="C836" s="53" t="s">
        <v>1198</v>
      </c>
      <c r="D836" s="53" t="s">
        <v>50</v>
      </c>
      <c r="E836" s="53" t="s">
        <v>1199</v>
      </c>
      <c r="F836" s="53" t="s">
        <v>1653</v>
      </c>
      <c r="G836" s="53" t="s">
        <v>1654</v>
      </c>
      <c r="H836" s="53" t="s">
        <v>42</v>
      </c>
      <c r="I836" s="53" t="s">
        <v>402</v>
      </c>
      <c r="J836" s="52">
        <f>COUNTIF($I$2:I836,I836)</f>
        <v>11</v>
      </c>
      <c r="K836" s="53"/>
    </row>
    <row r="837" spans="1:11" s="55" customFormat="1" x14ac:dyDescent="0.2">
      <c r="A837" s="52">
        <v>871</v>
      </c>
      <c r="B837" s="53" t="s">
        <v>392</v>
      </c>
      <c r="C837" s="53" t="s">
        <v>1198</v>
      </c>
      <c r="D837" s="53" t="s">
        <v>50</v>
      </c>
      <c r="E837" s="53" t="s">
        <v>1199</v>
      </c>
      <c r="F837" s="53" t="s">
        <v>1655</v>
      </c>
      <c r="G837" s="53" t="s">
        <v>1656</v>
      </c>
      <c r="H837" s="53" t="s">
        <v>42</v>
      </c>
      <c r="I837" s="53" t="s">
        <v>402</v>
      </c>
      <c r="J837" s="52">
        <f>COUNTIF($I$2:I837,I837)</f>
        <v>12</v>
      </c>
      <c r="K837" s="53"/>
    </row>
    <row r="838" spans="1:11" s="55" customFormat="1" x14ac:dyDescent="0.2">
      <c r="A838" s="52">
        <v>872</v>
      </c>
      <c r="B838" s="53" t="s">
        <v>392</v>
      </c>
      <c r="C838" s="53" t="s">
        <v>1198</v>
      </c>
      <c r="D838" s="53" t="s">
        <v>50</v>
      </c>
      <c r="E838" s="53" t="s">
        <v>1199</v>
      </c>
      <c r="F838" s="53" t="s">
        <v>1657</v>
      </c>
      <c r="G838" s="53" t="s">
        <v>1658</v>
      </c>
      <c r="H838" s="53" t="s">
        <v>42</v>
      </c>
      <c r="I838" s="53" t="s">
        <v>402</v>
      </c>
      <c r="J838" s="52">
        <f>COUNTIF($I$2:I838,I838)</f>
        <v>13</v>
      </c>
      <c r="K838" s="53"/>
    </row>
    <row r="839" spans="1:11" s="55" customFormat="1" x14ac:dyDescent="0.2">
      <c r="A839" s="52">
        <v>873</v>
      </c>
      <c r="B839" s="53" t="s">
        <v>392</v>
      </c>
      <c r="C839" s="53" t="s">
        <v>1198</v>
      </c>
      <c r="D839" s="53" t="s">
        <v>50</v>
      </c>
      <c r="E839" s="53" t="s">
        <v>1659</v>
      </c>
      <c r="F839" s="53" t="s">
        <v>1660</v>
      </c>
      <c r="G839" s="53" t="s">
        <v>1661</v>
      </c>
      <c r="H839" s="53" t="s">
        <v>42</v>
      </c>
      <c r="I839" s="53" t="s">
        <v>402</v>
      </c>
      <c r="J839" s="52">
        <f>COUNTIF($I$2:I839,I839)</f>
        <v>14</v>
      </c>
      <c r="K839" s="53"/>
    </row>
    <row r="840" spans="1:11" s="55" customFormat="1" x14ac:dyDescent="0.2">
      <c r="A840" s="52">
        <v>874</v>
      </c>
      <c r="B840" s="53" t="s">
        <v>392</v>
      </c>
      <c r="C840" s="53" t="s">
        <v>1198</v>
      </c>
      <c r="D840" s="53" t="s">
        <v>50</v>
      </c>
      <c r="E840" s="53" t="s">
        <v>1662</v>
      </c>
      <c r="F840" s="53" t="s">
        <v>1663</v>
      </c>
      <c r="G840" s="53" t="s">
        <v>1664</v>
      </c>
      <c r="H840" s="53" t="s">
        <v>42</v>
      </c>
      <c r="I840" s="53" t="s">
        <v>402</v>
      </c>
      <c r="J840" s="52">
        <f>COUNTIF($I$2:I840,I840)</f>
        <v>15</v>
      </c>
      <c r="K840" s="53"/>
    </row>
    <row r="841" spans="1:11" s="55" customFormat="1" x14ac:dyDescent="0.2">
      <c r="A841" s="52">
        <v>875</v>
      </c>
      <c r="B841" s="53" t="s">
        <v>392</v>
      </c>
      <c r="C841" s="53" t="s">
        <v>1198</v>
      </c>
      <c r="D841" s="53" t="s">
        <v>50</v>
      </c>
      <c r="E841" s="53" t="s">
        <v>1662</v>
      </c>
      <c r="F841" s="53" t="s">
        <v>1665</v>
      </c>
      <c r="G841" s="53" t="s">
        <v>1666</v>
      </c>
      <c r="H841" s="53" t="s">
        <v>42</v>
      </c>
      <c r="I841" s="53" t="s">
        <v>402</v>
      </c>
      <c r="J841" s="52">
        <f>COUNTIF($I$2:I841,I841)</f>
        <v>16</v>
      </c>
      <c r="K841" s="53"/>
    </row>
    <row r="842" spans="1:11" s="55" customFormat="1" x14ac:dyDescent="0.2">
      <c r="A842" s="52">
        <v>876</v>
      </c>
      <c r="B842" s="53" t="s">
        <v>392</v>
      </c>
      <c r="C842" s="53" t="s">
        <v>1198</v>
      </c>
      <c r="D842" s="53" t="s">
        <v>50</v>
      </c>
      <c r="E842" s="53" t="s">
        <v>1662</v>
      </c>
      <c r="F842" s="53" t="s">
        <v>1667</v>
      </c>
      <c r="G842" s="53" t="s">
        <v>1668</v>
      </c>
      <c r="H842" s="53" t="s">
        <v>42</v>
      </c>
      <c r="I842" s="53" t="s">
        <v>402</v>
      </c>
      <c r="J842" s="52">
        <f>COUNTIF($I$2:I842,I842)</f>
        <v>17</v>
      </c>
      <c r="K842" s="53"/>
    </row>
    <row r="843" spans="1:11" s="55" customFormat="1" x14ac:dyDescent="0.2">
      <c r="A843" s="52">
        <v>877</v>
      </c>
      <c r="B843" s="53" t="s">
        <v>392</v>
      </c>
      <c r="C843" s="53" t="s">
        <v>1198</v>
      </c>
      <c r="D843" s="53" t="s">
        <v>50</v>
      </c>
      <c r="E843" s="53" t="s">
        <v>1662</v>
      </c>
      <c r="F843" s="53" t="s">
        <v>1669</v>
      </c>
      <c r="G843" s="53" t="s">
        <v>1670</v>
      </c>
      <c r="H843" s="53" t="s">
        <v>42</v>
      </c>
      <c r="I843" s="53" t="s">
        <v>402</v>
      </c>
      <c r="J843" s="52">
        <f>COUNTIF($I$2:I843,I843)</f>
        <v>18</v>
      </c>
      <c r="K843" s="53"/>
    </row>
    <row r="844" spans="1:11" s="55" customFormat="1" x14ac:dyDescent="0.2">
      <c r="A844" s="52">
        <v>878</v>
      </c>
      <c r="B844" s="53" t="s">
        <v>392</v>
      </c>
      <c r="C844" s="53" t="s">
        <v>1198</v>
      </c>
      <c r="D844" s="53" t="s">
        <v>50</v>
      </c>
      <c r="E844" s="53" t="s">
        <v>1662</v>
      </c>
      <c r="F844" s="53" t="s">
        <v>1671</v>
      </c>
      <c r="G844" s="53" t="s">
        <v>1672</v>
      </c>
      <c r="H844" s="53" t="s">
        <v>42</v>
      </c>
      <c r="I844" s="53" t="s">
        <v>402</v>
      </c>
      <c r="J844" s="52">
        <f>COUNTIF($I$2:I844,I844)</f>
        <v>19</v>
      </c>
      <c r="K844" s="53"/>
    </row>
    <row r="845" spans="1:11" s="55" customFormat="1" ht="17.25" thickBot="1" x14ac:dyDescent="0.25">
      <c r="A845" s="52">
        <v>879</v>
      </c>
      <c r="B845" s="53" t="s">
        <v>392</v>
      </c>
      <c r="C845" s="53" t="s">
        <v>1198</v>
      </c>
      <c r="D845" s="53" t="s">
        <v>50</v>
      </c>
      <c r="E845" s="53" t="s">
        <v>1673</v>
      </c>
      <c r="F845" s="53" t="s">
        <v>1674</v>
      </c>
      <c r="G845" s="53" t="s">
        <v>1675</v>
      </c>
      <c r="H845" s="53" t="s">
        <v>42</v>
      </c>
      <c r="I845" s="56" t="s">
        <v>402</v>
      </c>
      <c r="J845" s="52">
        <f>COUNTIF($I$2:I845,I845)</f>
        <v>20</v>
      </c>
      <c r="K845" s="53"/>
    </row>
    <row r="846" spans="1:11" s="55" customFormat="1" x14ac:dyDescent="0.2">
      <c r="A846" s="52">
        <v>880</v>
      </c>
      <c r="B846" s="53" t="s">
        <v>392</v>
      </c>
      <c r="C846" s="53" t="s">
        <v>1198</v>
      </c>
      <c r="D846" s="53" t="s">
        <v>38</v>
      </c>
      <c r="E846" s="53" t="s">
        <v>983</v>
      </c>
      <c r="F846" s="53" t="s">
        <v>1608</v>
      </c>
      <c r="G846" s="53" t="s">
        <v>1609</v>
      </c>
      <c r="H846" s="53" t="s">
        <v>42</v>
      </c>
      <c r="I846" s="54" t="s">
        <v>406</v>
      </c>
      <c r="J846" s="52">
        <f>COUNTIF($I$2:I846,I846)</f>
        <v>1</v>
      </c>
      <c r="K846" s="53"/>
    </row>
    <row r="847" spans="1:11" s="55" customFormat="1" x14ac:dyDescent="0.2">
      <c r="A847" s="52">
        <v>881</v>
      </c>
      <c r="B847" s="53" t="s">
        <v>392</v>
      </c>
      <c r="C847" s="53" t="s">
        <v>1198</v>
      </c>
      <c r="D847" s="53" t="s">
        <v>38</v>
      </c>
      <c r="E847" s="53" t="s">
        <v>1620</v>
      </c>
      <c r="F847" s="53" t="s">
        <v>1676</v>
      </c>
      <c r="G847" s="53" t="s">
        <v>1677</v>
      </c>
      <c r="H847" s="53" t="s">
        <v>42</v>
      </c>
      <c r="I847" s="53" t="s">
        <v>406</v>
      </c>
      <c r="J847" s="52">
        <f>COUNTIF($I$2:I847,I847)</f>
        <v>2</v>
      </c>
      <c r="K847" s="53"/>
    </row>
    <row r="848" spans="1:11" s="55" customFormat="1" x14ac:dyDescent="0.2">
      <c r="A848" s="52">
        <v>882</v>
      </c>
      <c r="B848" s="53" t="s">
        <v>392</v>
      </c>
      <c r="C848" s="53" t="s">
        <v>1198</v>
      </c>
      <c r="D848" s="53" t="s">
        <v>38</v>
      </c>
      <c r="E848" s="53" t="s">
        <v>992</v>
      </c>
      <c r="F848" s="53" t="s">
        <v>993</v>
      </c>
      <c r="G848" s="53" t="s">
        <v>994</v>
      </c>
      <c r="H848" s="53" t="s">
        <v>42</v>
      </c>
      <c r="I848" s="53" t="s">
        <v>406</v>
      </c>
      <c r="J848" s="52">
        <f>COUNTIF($I$2:I848,I848)</f>
        <v>3</v>
      </c>
      <c r="K848" s="53"/>
    </row>
    <row r="849" spans="1:11" s="55" customFormat="1" x14ac:dyDescent="0.2">
      <c r="A849" s="52">
        <v>883</v>
      </c>
      <c r="B849" s="53" t="s">
        <v>392</v>
      </c>
      <c r="C849" s="53" t="s">
        <v>1198</v>
      </c>
      <c r="D849" s="53" t="s">
        <v>38</v>
      </c>
      <c r="E849" s="53" t="s">
        <v>992</v>
      </c>
      <c r="F849" s="53" t="s">
        <v>1678</v>
      </c>
      <c r="G849" s="53" t="s">
        <v>1679</v>
      </c>
      <c r="H849" s="53" t="s">
        <v>42</v>
      </c>
      <c r="I849" s="53" t="s">
        <v>406</v>
      </c>
      <c r="J849" s="52">
        <f>COUNTIF($I$2:I849,I849)</f>
        <v>4</v>
      </c>
      <c r="K849" s="53"/>
    </row>
    <row r="850" spans="1:11" s="55" customFormat="1" x14ac:dyDescent="0.2">
      <c r="A850" s="52">
        <v>884</v>
      </c>
      <c r="B850" s="53" t="s">
        <v>392</v>
      </c>
      <c r="C850" s="53" t="s">
        <v>1198</v>
      </c>
      <c r="D850" s="53" t="s">
        <v>38</v>
      </c>
      <c r="E850" s="53" t="s">
        <v>992</v>
      </c>
      <c r="F850" s="53" t="s">
        <v>995</v>
      </c>
      <c r="G850" s="53" t="s">
        <v>996</v>
      </c>
      <c r="H850" s="53" t="s">
        <v>42</v>
      </c>
      <c r="I850" s="53" t="s">
        <v>406</v>
      </c>
      <c r="J850" s="52">
        <f>COUNTIF($I$2:I850,I850)</f>
        <v>5</v>
      </c>
      <c r="K850" s="53"/>
    </row>
    <row r="851" spans="1:11" s="55" customFormat="1" x14ac:dyDescent="0.2">
      <c r="A851" s="52">
        <v>885</v>
      </c>
      <c r="B851" s="53" t="s">
        <v>392</v>
      </c>
      <c r="C851" s="53" t="s">
        <v>1198</v>
      </c>
      <c r="D851" s="53" t="s">
        <v>38</v>
      </c>
      <c r="E851" s="53" t="s">
        <v>992</v>
      </c>
      <c r="F851" s="53" t="s">
        <v>1680</v>
      </c>
      <c r="G851" s="53" t="s">
        <v>1681</v>
      </c>
      <c r="H851" s="53" t="s">
        <v>42</v>
      </c>
      <c r="I851" s="53" t="s">
        <v>406</v>
      </c>
      <c r="J851" s="52">
        <f>COUNTIF($I$2:I851,I851)</f>
        <v>6</v>
      </c>
      <c r="K851" s="53"/>
    </row>
    <row r="852" spans="1:11" s="55" customFormat="1" x14ac:dyDescent="0.2">
      <c r="A852" s="52">
        <v>886</v>
      </c>
      <c r="B852" s="53" t="s">
        <v>392</v>
      </c>
      <c r="C852" s="53" t="s">
        <v>1198</v>
      </c>
      <c r="D852" s="53" t="s">
        <v>38</v>
      </c>
      <c r="E852" s="53" t="s">
        <v>992</v>
      </c>
      <c r="F852" s="53" t="s">
        <v>1682</v>
      </c>
      <c r="G852" s="53" t="s">
        <v>1683</v>
      </c>
      <c r="H852" s="53" t="s">
        <v>42</v>
      </c>
      <c r="I852" s="53" t="s">
        <v>406</v>
      </c>
      <c r="J852" s="52">
        <f>COUNTIF($I$2:I852,I852)</f>
        <v>7</v>
      </c>
      <c r="K852" s="53"/>
    </row>
    <row r="853" spans="1:11" s="55" customFormat="1" x14ac:dyDescent="0.2">
      <c r="A853" s="52">
        <v>887</v>
      </c>
      <c r="B853" s="53" t="s">
        <v>392</v>
      </c>
      <c r="C853" s="53" t="s">
        <v>1198</v>
      </c>
      <c r="D853" s="53" t="s">
        <v>38</v>
      </c>
      <c r="E853" s="53" t="s">
        <v>992</v>
      </c>
      <c r="F853" s="53" t="s">
        <v>1684</v>
      </c>
      <c r="G853" s="53" t="s">
        <v>1685</v>
      </c>
      <c r="H853" s="53" t="s">
        <v>42</v>
      </c>
      <c r="I853" s="53" t="s">
        <v>406</v>
      </c>
      <c r="J853" s="52">
        <f>COUNTIF($I$2:I853,I853)</f>
        <v>8</v>
      </c>
      <c r="K853" s="53"/>
    </row>
    <row r="854" spans="1:11" s="55" customFormat="1" x14ac:dyDescent="0.2">
      <c r="A854" s="52">
        <v>888</v>
      </c>
      <c r="B854" s="53" t="s">
        <v>392</v>
      </c>
      <c r="C854" s="53" t="s">
        <v>1198</v>
      </c>
      <c r="D854" s="53" t="s">
        <v>38</v>
      </c>
      <c r="E854" s="53" t="s">
        <v>1686</v>
      </c>
      <c r="F854" s="53" t="s">
        <v>1687</v>
      </c>
      <c r="G854" s="53" t="s">
        <v>1688</v>
      </c>
      <c r="H854" s="53" t="s">
        <v>42</v>
      </c>
      <c r="I854" s="53" t="s">
        <v>406</v>
      </c>
      <c r="J854" s="52">
        <f>COUNTIF($I$2:I854,I854)</f>
        <v>9</v>
      </c>
      <c r="K854" s="53"/>
    </row>
    <row r="855" spans="1:11" s="55" customFormat="1" x14ac:dyDescent="0.2">
      <c r="A855" s="52">
        <v>889</v>
      </c>
      <c r="B855" s="53" t="s">
        <v>392</v>
      </c>
      <c r="C855" s="53" t="s">
        <v>1198</v>
      </c>
      <c r="D855" s="53" t="s">
        <v>38</v>
      </c>
      <c r="E855" s="53" t="s">
        <v>1686</v>
      </c>
      <c r="F855" s="53" t="s">
        <v>1689</v>
      </c>
      <c r="G855" s="53" t="s">
        <v>1690</v>
      </c>
      <c r="H855" s="53" t="s">
        <v>42</v>
      </c>
      <c r="I855" s="53" t="s">
        <v>406</v>
      </c>
      <c r="J855" s="52">
        <f>COUNTIF($I$2:I855,I855)</f>
        <v>10</v>
      </c>
      <c r="K855" s="53"/>
    </row>
    <row r="856" spans="1:11" s="55" customFormat="1" x14ac:dyDescent="0.2">
      <c r="A856" s="52">
        <v>890</v>
      </c>
      <c r="B856" s="53" t="s">
        <v>392</v>
      </c>
      <c r="C856" s="53" t="s">
        <v>1198</v>
      </c>
      <c r="D856" s="53" t="s">
        <v>38</v>
      </c>
      <c r="E856" s="53" t="s">
        <v>1686</v>
      </c>
      <c r="F856" s="53" t="s">
        <v>1691</v>
      </c>
      <c r="G856" s="53" t="s">
        <v>1692</v>
      </c>
      <c r="H856" s="53" t="s">
        <v>42</v>
      </c>
      <c r="I856" s="53" t="s">
        <v>406</v>
      </c>
      <c r="J856" s="52">
        <f>COUNTIF($I$2:I856,I856)</f>
        <v>11</v>
      </c>
      <c r="K856" s="53"/>
    </row>
    <row r="857" spans="1:11" s="55" customFormat="1" ht="17.25" thickBot="1" x14ac:dyDescent="0.25">
      <c r="A857" s="52">
        <v>891</v>
      </c>
      <c r="B857" s="53" t="s">
        <v>392</v>
      </c>
      <c r="C857" s="53" t="s">
        <v>1198</v>
      </c>
      <c r="D857" s="53" t="s">
        <v>50</v>
      </c>
      <c r="E857" s="53" t="s">
        <v>1009</v>
      </c>
      <c r="F857" s="53" t="s">
        <v>1010</v>
      </c>
      <c r="G857" s="53" t="s">
        <v>1011</v>
      </c>
      <c r="H857" s="53" t="s">
        <v>42</v>
      </c>
      <c r="I857" s="56" t="s">
        <v>406</v>
      </c>
      <c r="J857" s="52">
        <f>COUNTIF($I$2:I857,I857)</f>
        <v>12</v>
      </c>
      <c r="K857" s="53" t="s">
        <v>1629</v>
      </c>
    </row>
    <row r="858" spans="1:11" s="55" customFormat="1" x14ac:dyDescent="0.2">
      <c r="A858" s="52">
        <v>892</v>
      </c>
      <c r="B858" s="53" t="s">
        <v>392</v>
      </c>
      <c r="C858" s="53" t="s">
        <v>1198</v>
      </c>
      <c r="D858" s="53" t="s">
        <v>38</v>
      </c>
      <c r="E858" s="53" t="s">
        <v>1605</v>
      </c>
      <c r="F858" s="53" t="s">
        <v>1614</v>
      </c>
      <c r="G858" s="53" t="s">
        <v>1615</v>
      </c>
      <c r="H858" s="53" t="s">
        <v>42</v>
      </c>
      <c r="I858" s="54" t="s">
        <v>409</v>
      </c>
      <c r="J858" s="52">
        <f>COUNTIF($I$2:I858,I858)</f>
        <v>1</v>
      </c>
      <c r="K858" s="53"/>
    </row>
    <row r="859" spans="1:11" s="55" customFormat="1" ht="17.25" thickBot="1" x14ac:dyDescent="0.25">
      <c r="A859" s="52">
        <v>893</v>
      </c>
      <c r="B859" s="53" t="s">
        <v>392</v>
      </c>
      <c r="C859" s="53" t="s">
        <v>1198</v>
      </c>
      <c r="D859" s="53" t="s">
        <v>38</v>
      </c>
      <c r="E859" s="53" t="s">
        <v>992</v>
      </c>
      <c r="F859" s="53" t="s">
        <v>993</v>
      </c>
      <c r="G859" s="53" t="s">
        <v>994</v>
      </c>
      <c r="H859" s="53" t="s">
        <v>42</v>
      </c>
      <c r="I859" s="56" t="s">
        <v>409</v>
      </c>
      <c r="J859" s="52">
        <f>COUNTIF($I$2:I859,I859)</f>
        <v>2</v>
      </c>
      <c r="K859" s="53"/>
    </row>
    <row r="860" spans="1:11" s="55" customFormat="1" x14ac:dyDescent="0.2">
      <c r="A860" s="52">
        <v>894</v>
      </c>
      <c r="B860" s="53" t="s">
        <v>392</v>
      </c>
      <c r="C860" s="53" t="s">
        <v>1198</v>
      </c>
      <c r="D860" s="53" t="s">
        <v>38</v>
      </c>
      <c r="E860" s="53" t="s">
        <v>983</v>
      </c>
      <c r="F860" s="53" t="s">
        <v>1608</v>
      </c>
      <c r="G860" s="53" t="s">
        <v>1609</v>
      </c>
      <c r="H860" s="53" t="s">
        <v>42</v>
      </c>
      <c r="I860" s="54" t="s">
        <v>412</v>
      </c>
      <c r="J860" s="52">
        <f>COUNTIF($I$2:I860,I860)</f>
        <v>1</v>
      </c>
      <c r="K860" s="53"/>
    </row>
    <row r="861" spans="1:11" s="55" customFormat="1" x14ac:dyDescent="0.2">
      <c r="A861" s="52">
        <v>895</v>
      </c>
      <c r="B861" s="53" t="s">
        <v>392</v>
      </c>
      <c r="C861" s="53" t="s">
        <v>1198</v>
      </c>
      <c r="D861" s="53" t="s">
        <v>38</v>
      </c>
      <c r="E861" s="53" t="s">
        <v>992</v>
      </c>
      <c r="F861" s="53" t="s">
        <v>993</v>
      </c>
      <c r="G861" s="53" t="s">
        <v>994</v>
      </c>
      <c r="H861" s="53" t="s">
        <v>42</v>
      </c>
      <c r="I861" s="53" t="s">
        <v>412</v>
      </c>
      <c r="J861" s="52">
        <f>COUNTIF($I$2:I861,I861)</f>
        <v>2</v>
      </c>
      <c r="K861" s="53"/>
    </row>
    <row r="862" spans="1:11" s="55" customFormat="1" ht="17.25" thickBot="1" x14ac:dyDescent="0.25">
      <c r="A862" s="52">
        <v>896</v>
      </c>
      <c r="B862" s="53" t="s">
        <v>392</v>
      </c>
      <c r="C862" s="53" t="s">
        <v>1198</v>
      </c>
      <c r="D862" s="53" t="s">
        <v>38</v>
      </c>
      <c r="E862" s="53" t="s">
        <v>992</v>
      </c>
      <c r="F862" s="53" t="s">
        <v>995</v>
      </c>
      <c r="G862" s="53" t="s">
        <v>996</v>
      </c>
      <c r="H862" s="53" t="s">
        <v>42</v>
      </c>
      <c r="I862" s="56" t="s">
        <v>412</v>
      </c>
      <c r="J862" s="52">
        <f>COUNTIF($I$2:I862,I862)</f>
        <v>3</v>
      </c>
      <c r="K862" s="53"/>
    </row>
    <row r="863" spans="1:11" s="55" customFormat="1" ht="17.25" thickBot="1" x14ac:dyDescent="0.25">
      <c r="A863" s="57">
        <v>897</v>
      </c>
      <c r="B863" s="58" t="s">
        <v>392</v>
      </c>
      <c r="C863" s="58" t="s">
        <v>1198</v>
      </c>
      <c r="D863" s="58" t="s">
        <v>38</v>
      </c>
      <c r="E863" s="58" t="s">
        <v>976</v>
      </c>
      <c r="F863" s="58" t="s">
        <v>981</v>
      </c>
      <c r="G863" s="58" t="s">
        <v>982</v>
      </c>
      <c r="H863" s="58" t="s">
        <v>42</v>
      </c>
      <c r="I863" s="59" t="s">
        <v>415</v>
      </c>
      <c r="J863" s="57">
        <f>COUNTIF($I$2:I863,I863)</f>
        <v>1</v>
      </c>
      <c r="K863" s="58"/>
    </row>
    <row r="864" spans="1:11" s="55" customFormat="1" x14ac:dyDescent="0.2">
      <c r="A864" s="60">
        <v>898</v>
      </c>
      <c r="B864" s="61" t="s">
        <v>418</v>
      </c>
      <c r="C864" s="61" t="s">
        <v>1148</v>
      </c>
      <c r="D864" s="61" t="s">
        <v>48</v>
      </c>
      <c r="E864" s="61" t="s">
        <v>1438</v>
      </c>
      <c r="F864" s="61" t="s">
        <v>1693</v>
      </c>
      <c r="G864" s="61" t="s">
        <v>1694</v>
      </c>
      <c r="H864" s="61" t="s">
        <v>42</v>
      </c>
      <c r="I864" s="62" t="s">
        <v>419</v>
      </c>
      <c r="J864" s="60">
        <f>COUNTIF($I$2:I864,I864)</f>
        <v>1</v>
      </c>
      <c r="K864" s="61"/>
    </row>
    <row r="865" spans="1:11" s="55" customFormat="1" x14ac:dyDescent="0.2">
      <c r="A865" s="52">
        <v>899</v>
      </c>
      <c r="B865" s="53" t="s">
        <v>418</v>
      </c>
      <c r="C865" s="53" t="s">
        <v>1148</v>
      </c>
      <c r="D865" s="53" t="s">
        <v>48</v>
      </c>
      <c r="E865" s="53" t="s">
        <v>1438</v>
      </c>
      <c r="F865" s="53" t="s">
        <v>1695</v>
      </c>
      <c r="G865" s="53" t="s">
        <v>1696</v>
      </c>
      <c r="H865" s="53" t="s">
        <v>42</v>
      </c>
      <c r="I865" s="53" t="s">
        <v>419</v>
      </c>
      <c r="J865" s="52">
        <f>COUNTIF($I$2:I865,I865)</f>
        <v>2</v>
      </c>
      <c r="K865" s="53"/>
    </row>
    <row r="866" spans="1:11" s="55" customFormat="1" x14ac:dyDescent="0.2">
      <c r="A866" s="52">
        <v>900</v>
      </c>
      <c r="B866" s="53" t="s">
        <v>418</v>
      </c>
      <c r="C866" s="53" t="s">
        <v>1295</v>
      </c>
      <c r="D866" s="53" t="s">
        <v>50</v>
      </c>
      <c r="E866" s="53" t="s">
        <v>666</v>
      </c>
      <c r="F866" s="53" t="s">
        <v>1697</v>
      </c>
      <c r="G866" s="53" t="s">
        <v>1698</v>
      </c>
      <c r="H866" s="53" t="s">
        <v>42</v>
      </c>
      <c r="I866" s="53" t="s">
        <v>419</v>
      </c>
      <c r="J866" s="52">
        <f>COUNTIF($I$2:I866,I866)</f>
        <v>3</v>
      </c>
      <c r="K866" s="53"/>
    </row>
    <row r="867" spans="1:11" s="55" customFormat="1" x14ac:dyDescent="0.2">
      <c r="A867" s="52">
        <v>901</v>
      </c>
      <c r="B867" s="53" t="s">
        <v>418</v>
      </c>
      <c r="C867" s="53" t="s">
        <v>1295</v>
      </c>
      <c r="D867" s="53" t="s">
        <v>50</v>
      </c>
      <c r="E867" s="53" t="s">
        <v>677</v>
      </c>
      <c r="F867" s="53" t="s">
        <v>678</v>
      </c>
      <c r="G867" s="53" t="s">
        <v>679</v>
      </c>
      <c r="H867" s="53" t="s">
        <v>42</v>
      </c>
      <c r="I867" s="53" t="s">
        <v>419</v>
      </c>
      <c r="J867" s="52">
        <f>COUNTIF($I$2:I867,I867)</f>
        <v>4</v>
      </c>
      <c r="K867" s="53"/>
    </row>
    <row r="868" spans="1:11" s="55" customFormat="1" x14ac:dyDescent="0.2">
      <c r="A868" s="52">
        <v>902</v>
      </c>
      <c r="B868" s="53" t="s">
        <v>418</v>
      </c>
      <c r="C868" s="53" t="s">
        <v>1295</v>
      </c>
      <c r="D868" s="53" t="s">
        <v>50</v>
      </c>
      <c r="E868" s="53" t="s">
        <v>686</v>
      </c>
      <c r="F868" s="53" t="s">
        <v>1699</v>
      </c>
      <c r="G868" s="53" t="s">
        <v>1700</v>
      </c>
      <c r="H868" s="53" t="s">
        <v>42</v>
      </c>
      <c r="I868" s="53" t="s">
        <v>419</v>
      </c>
      <c r="J868" s="52">
        <f>COUNTIF($I$2:I868,I868)</f>
        <v>5</v>
      </c>
      <c r="K868" s="53"/>
    </row>
    <row r="869" spans="1:11" s="55" customFormat="1" x14ac:dyDescent="0.2">
      <c r="A869" s="52">
        <v>903</v>
      </c>
      <c r="B869" s="53" t="s">
        <v>418</v>
      </c>
      <c r="C869" s="53" t="s">
        <v>1295</v>
      </c>
      <c r="D869" s="53" t="s">
        <v>50</v>
      </c>
      <c r="E869" s="53" t="s">
        <v>686</v>
      </c>
      <c r="F869" s="53" t="s">
        <v>1701</v>
      </c>
      <c r="G869" s="53" t="s">
        <v>1702</v>
      </c>
      <c r="H869" s="53" t="s">
        <v>42</v>
      </c>
      <c r="I869" s="53" t="s">
        <v>419</v>
      </c>
      <c r="J869" s="52">
        <f>COUNTIF($I$2:I869,I869)</f>
        <v>6</v>
      </c>
      <c r="K869" s="53"/>
    </row>
    <row r="870" spans="1:11" s="55" customFormat="1" x14ac:dyDescent="0.2">
      <c r="A870" s="52">
        <v>904</v>
      </c>
      <c r="B870" s="53" t="s">
        <v>418</v>
      </c>
      <c r="C870" s="53" t="s">
        <v>1295</v>
      </c>
      <c r="D870" s="53" t="s">
        <v>50</v>
      </c>
      <c r="E870" s="53" t="s">
        <v>697</v>
      </c>
      <c r="F870" s="53" t="s">
        <v>1703</v>
      </c>
      <c r="G870" s="53" t="s">
        <v>1704</v>
      </c>
      <c r="H870" s="53" t="s">
        <v>42</v>
      </c>
      <c r="I870" s="53" t="s">
        <v>419</v>
      </c>
      <c r="J870" s="52">
        <f>COUNTIF($I$2:I870,I870)</f>
        <v>7</v>
      </c>
      <c r="K870" s="53"/>
    </row>
    <row r="871" spans="1:11" s="55" customFormat="1" x14ac:dyDescent="0.2">
      <c r="A871" s="52">
        <v>905</v>
      </c>
      <c r="B871" s="53" t="s">
        <v>418</v>
      </c>
      <c r="C871" s="53" t="s">
        <v>1295</v>
      </c>
      <c r="D871" s="53" t="s">
        <v>50</v>
      </c>
      <c r="E871" s="53" t="s">
        <v>708</v>
      </c>
      <c r="F871" s="53" t="s">
        <v>1705</v>
      </c>
      <c r="G871" s="53" t="s">
        <v>1706</v>
      </c>
      <c r="H871" s="53" t="s">
        <v>42</v>
      </c>
      <c r="I871" s="53" t="s">
        <v>419</v>
      </c>
      <c r="J871" s="52">
        <f>COUNTIF($I$2:I871,I871)</f>
        <v>8</v>
      </c>
      <c r="K871" s="53"/>
    </row>
    <row r="872" spans="1:11" s="55" customFormat="1" x14ac:dyDescent="0.2">
      <c r="A872" s="52">
        <v>906</v>
      </c>
      <c r="B872" s="53" t="s">
        <v>418</v>
      </c>
      <c r="C872" s="53" t="s">
        <v>1295</v>
      </c>
      <c r="D872" s="53" t="s">
        <v>50</v>
      </c>
      <c r="E872" s="53" t="s">
        <v>708</v>
      </c>
      <c r="F872" s="53" t="s">
        <v>1707</v>
      </c>
      <c r="G872" s="53" t="s">
        <v>1708</v>
      </c>
      <c r="H872" s="53" t="s">
        <v>42</v>
      </c>
      <c r="I872" s="53" t="s">
        <v>419</v>
      </c>
      <c r="J872" s="52">
        <f>COUNTIF($I$2:I872,I872)</f>
        <v>9</v>
      </c>
      <c r="K872" s="53"/>
    </row>
    <row r="873" spans="1:11" s="55" customFormat="1" x14ac:dyDescent="0.2">
      <c r="A873" s="52">
        <v>907</v>
      </c>
      <c r="B873" s="53" t="s">
        <v>418</v>
      </c>
      <c r="C873" s="53" t="s">
        <v>1295</v>
      </c>
      <c r="D873" s="53" t="s">
        <v>50</v>
      </c>
      <c r="E873" s="53" t="s">
        <v>708</v>
      </c>
      <c r="F873" s="53" t="s">
        <v>1709</v>
      </c>
      <c r="G873" s="53" t="s">
        <v>1710</v>
      </c>
      <c r="H873" s="53" t="s">
        <v>42</v>
      </c>
      <c r="I873" s="53" t="s">
        <v>419</v>
      </c>
      <c r="J873" s="52">
        <f>COUNTIF($I$2:I873,I873)</f>
        <v>10</v>
      </c>
      <c r="K873" s="53"/>
    </row>
    <row r="874" spans="1:11" s="55" customFormat="1" x14ac:dyDescent="0.2">
      <c r="A874" s="52">
        <v>908</v>
      </c>
      <c r="B874" s="53" t="s">
        <v>418</v>
      </c>
      <c r="C874" s="53" t="s">
        <v>1143</v>
      </c>
      <c r="D874" s="53" t="s">
        <v>50</v>
      </c>
      <c r="E874" s="53" t="s">
        <v>1711</v>
      </c>
      <c r="F874" s="53" t="s">
        <v>1712</v>
      </c>
      <c r="G874" s="53" t="s">
        <v>1713</v>
      </c>
      <c r="H874" s="53" t="s">
        <v>42</v>
      </c>
      <c r="I874" s="53" t="s">
        <v>419</v>
      </c>
      <c r="J874" s="52">
        <f>COUNTIF($I$2:I874,I874)</f>
        <v>11</v>
      </c>
      <c r="K874" s="53"/>
    </row>
    <row r="875" spans="1:11" s="55" customFormat="1" x14ac:dyDescent="0.2">
      <c r="A875" s="52">
        <v>909</v>
      </c>
      <c r="B875" s="53" t="s">
        <v>418</v>
      </c>
      <c r="C875" s="53" t="s">
        <v>1143</v>
      </c>
      <c r="D875" s="53" t="s">
        <v>50</v>
      </c>
      <c r="E875" s="53" t="s">
        <v>1137</v>
      </c>
      <c r="F875" s="53" t="s">
        <v>1714</v>
      </c>
      <c r="G875" s="53" t="s">
        <v>1715</v>
      </c>
      <c r="H875" s="53" t="s">
        <v>42</v>
      </c>
      <c r="I875" s="53" t="s">
        <v>419</v>
      </c>
      <c r="J875" s="52">
        <f>COUNTIF($I$2:I875,I875)</f>
        <v>12</v>
      </c>
      <c r="K875" s="53"/>
    </row>
    <row r="876" spans="1:11" s="55" customFormat="1" x14ac:dyDescent="0.2">
      <c r="A876" s="52">
        <v>910</v>
      </c>
      <c r="B876" s="53" t="s">
        <v>418</v>
      </c>
      <c r="C876" s="53" t="s">
        <v>1143</v>
      </c>
      <c r="D876" s="53" t="s">
        <v>50</v>
      </c>
      <c r="E876" s="53" t="s">
        <v>1137</v>
      </c>
      <c r="F876" s="53" t="s">
        <v>1716</v>
      </c>
      <c r="G876" s="53" t="s">
        <v>1717</v>
      </c>
      <c r="H876" s="53" t="s">
        <v>42</v>
      </c>
      <c r="I876" s="53" t="s">
        <v>419</v>
      </c>
      <c r="J876" s="52">
        <f>COUNTIF($I$2:I876,I876)</f>
        <v>13</v>
      </c>
      <c r="K876" s="53"/>
    </row>
    <row r="877" spans="1:11" s="55" customFormat="1" x14ac:dyDescent="0.2">
      <c r="A877" s="52">
        <v>911</v>
      </c>
      <c r="B877" s="53" t="s">
        <v>418</v>
      </c>
      <c r="C877" s="53" t="s">
        <v>1143</v>
      </c>
      <c r="D877" s="53" t="s">
        <v>50</v>
      </c>
      <c r="E877" s="53" t="s">
        <v>1137</v>
      </c>
      <c r="F877" s="53" t="s">
        <v>1718</v>
      </c>
      <c r="G877" s="53" t="s">
        <v>1719</v>
      </c>
      <c r="H877" s="53" t="s">
        <v>42</v>
      </c>
      <c r="I877" s="53" t="s">
        <v>419</v>
      </c>
      <c r="J877" s="52">
        <f>COUNTIF($I$2:I877,I877)</f>
        <v>14</v>
      </c>
      <c r="K877" s="53"/>
    </row>
    <row r="878" spans="1:11" s="55" customFormat="1" x14ac:dyDescent="0.2">
      <c r="A878" s="52">
        <v>912</v>
      </c>
      <c r="B878" s="53" t="s">
        <v>418</v>
      </c>
      <c r="C878" s="53" t="s">
        <v>1143</v>
      </c>
      <c r="D878" s="53" t="s">
        <v>50</v>
      </c>
      <c r="E878" s="53" t="s">
        <v>1140</v>
      </c>
      <c r="F878" s="53" t="s">
        <v>1720</v>
      </c>
      <c r="G878" s="53" t="s">
        <v>1721</v>
      </c>
      <c r="H878" s="53" t="s">
        <v>42</v>
      </c>
      <c r="I878" s="53" t="s">
        <v>419</v>
      </c>
      <c r="J878" s="52">
        <f>COUNTIF($I$2:I878,I878)</f>
        <v>15</v>
      </c>
      <c r="K878" s="53"/>
    </row>
    <row r="879" spans="1:11" s="55" customFormat="1" x14ac:dyDescent="0.2">
      <c r="A879" s="52">
        <v>913</v>
      </c>
      <c r="B879" s="53" t="s">
        <v>418</v>
      </c>
      <c r="C879" s="53" t="s">
        <v>1143</v>
      </c>
      <c r="D879" s="53" t="s">
        <v>50</v>
      </c>
      <c r="E879" s="53" t="s">
        <v>1140</v>
      </c>
      <c r="F879" s="53" t="s">
        <v>1394</v>
      </c>
      <c r="G879" s="53" t="s">
        <v>1395</v>
      </c>
      <c r="H879" s="53" t="s">
        <v>42</v>
      </c>
      <c r="I879" s="53" t="s">
        <v>419</v>
      </c>
      <c r="J879" s="52">
        <f>COUNTIF($I$2:I879,I879)</f>
        <v>16</v>
      </c>
      <c r="K879" s="53"/>
    </row>
    <row r="880" spans="1:11" s="55" customFormat="1" x14ac:dyDescent="0.2">
      <c r="A880" s="52">
        <v>914</v>
      </c>
      <c r="B880" s="53" t="s">
        <v>418</v>
      </c>
      <c r="C880" s="53" t="s">
        <v>1143</v>
      </c>
      <c r="D880" s="53" t="s">
        <v>50</v>
      </c>
      <c r="E880" s="53" t="s">
        <v>1140</v>
      </c>
      <c r="F880" s="53" t="s">
        <v>1722</v>
      </c>
      <c r="G880" s="53" t="s">
        <v>1723</v>
      </c>
      <c r="H880" s="53" t="s">
        <v>42</v>
      </c>
      <c r="I880" s="53" t="s">
        <v>419</v>
      </c>
      <c r="J880" s="52">
        <f>COUNTIF($I$2:I880,I880)</f>
        <v>17</v>
      </c>
      <c r="K880" s="53"/>
    </row>
    <row r="881" spans="1:11" s="55" customFormat="1" x14ac:dyDescent="0.2">
      <c r="A881" s="52">
        <v>915</v>
      </c>
      <c r="B881" s="53" t="s">
        <v>418</v>
      </c>
      <c r="C881" s="53" t="s">
        <v>1143</v>
      </c>
      <c r="D881" s="53" t="s">
        <v>50</v>
      </c>
      <c r="E881" s="53" t="s">
        <v>1398</v>
      </c>
      <c r="F881" s="53" t="s">
        <v>1724</v>
      </c>
      <c r="G881" s="53" t="s">
        <v>1725</v>
      </c>
      <c r="H881" s="53" t="s">
        <v>42</v>
      </c>
      <c r="I881" s="53" t="s">
        <v>419</v>
      </c>
      <c r="J881" s="52">
        <f>COUNTIF($I$2:I881,I881)</f>
        <v>18</v>
      </c>
      <c r="K881" s="53"/>
    </row>
    <row r="882" spans="1:11" s="55" customFormat="1" x14ac:dyDescent="0.2">
      <c r="A882" s="52">
        <v>916</v>
      </c>
      <c r="B882" s="53" t="s">
        <v>418</v>
      </c>
      <c r="C882" s="53" t="s">
        <v>1143</v>
      </c>
      <c r="D882" s="53" t="s">
        <v>50</v>
      </c>
      <c r="E882" s="53" t="s">
        <v>540</v>
      </c>
      <c r="F882" s="53" t="s">
        <v>1726</v>
      </c>
      <c r="G882" s="53" t="s">
        <v>1727</v>
      </c>
      <c r="H882" s="53" t="s">
        <v>42</v>
      </c>
      <c r="I882" s="53" t="s">
        <v>419</v>
      </c>
      <c r="J882" s="52">
        <f>COUNTIF($I$2:I882,I882)</f>
        <v>19</v>
      </c>
      <c r="K882" s="53"/>
    </row>
    <row r="883" spans="1:11" s="55" customFormat="1" x14ac:dyDescent="0.2">
      <c r="A883" s="52">
        <v>917</v>
      </c>
      <c r="B883" s="53" t="s">
        <v>418</v>
      </c>
      <c r="C883" s="53" t="s">
        <v>1143</v>
      </c>
      <c r="D883" s="53" t="s">
        <v>50</v>
      </c>
      <c r="E883" s="53" t="s">
        <v>1401</v>
      </c>
      <c r="F883" s="53" t="s">
        <v>1728</v>
      </c>
      <c r="G883" s="53" t="s">
        <v>1729</v>
      </c>
      <c r="H883" s="53" t="s">
        <v>42</v>
      </c>
      <c r="I883" s="53" t="s">
        <v>419</v>
      </c>
      <c r="J883" s="52">
        <f>COUNTIF($I$2:I883,I883)</f>
        <v>20</v>
      </c>
      <c r="K883" s="53"/>
    </row>
    <row r="884" spans="1:11" s="55" customFormat="1" x14ac:dyDescent="0.2">
      <c r="A884" s="52">
        <v>918</v>
      </c>
      <c r="B884" s="53" t="s">
        <v>418</v>
      </c>
      <c r="C884" s="53" t="s">
        <v>1143</v>
      </c>
      <c r="D884" s="53" t="s">
        <v>50</v>
      </c>
      <c r="E884" s="53" t="s">
        <v>1401</v>
      </c>
      <c r="F884" s="53" t="s">
        <v>1730</v>
      </c>
      <c r="G884" s="53" t="s">
        <v>1731</v>
      </c>
      <c r="H884" s="53" t="s">
        <v>42</v>
      </c>
      <c r="I884" s="53" t="s">
        <v>419</v>
      </c>
      <c r="J884" s="52">
        <f>COUNTIF($I$2:I884,I884)</f>
        <v>21</v>
      </c>
      <c r="K884" s="53"/>
    </row>
    <row r="885" spans="1:11" s="55" customFormat="1" x14ac:dyDescent="0.2">
      <c r="A885" s="52">
        <v>919</v>
      </c>
      <c r="B885" s="53" t="s">
        <v>418</v>
      </c>
      <c r="C885" s="53" t="s">
        <v>1148</v>
      </c>
      <c r="D885" s="53" t="s">
        <v>50</v>
      </c>
      <c r="E885" s="53" t="s">
        <v>1732</v>
      </c>
      <c r="F885" s="53" t="s">
        <v>1733</v>
      </c>
      <c r="G885" s="53" t="s">
        <v>1734</v>
      </c>
      <c r="H885" s="53" t="s">
        <v>42</v>
      </c>
      <c r="I885" s="53" t="s">
        <v>419</v>
      </c>
      <c r="J885" s="52">
        <f>COUNTIF($I$2:I885,I885)</f>
        <v>22</v>
      </c>
      <c r="K885" s="53"/>
    </row>
    <row r="886" spans="1:11" s="55" customFormat="1" x14ac:dyDescent="0.2">
      <c r="A886" s="52">
        <v>920</v>
      </c>
      <c r="B886" s="53" t="s">
        <v>418</v>
      </c>
      <c r="C886" s="53" t="s">
        <v>1192</v>
      </c>
      <c r="D886" s="53" t="s">
        <v>50</v>
      </c>
      <c r="E886" s="53" t="s">
        <v>1193</v>
      </c>
      <c r="F886" s="53" t="s">
        <v>1735</v>
      </c>
      <c r="G886" s="53" t="s">
        <v>1736</v>
      </c>
      <c r="H886" s="53" t="s">
        <v>42</v>
      </c>
      <c r="I886" s="53" t="s">
        <v>419</v>
      </c>
      <c r="J886" s="52">
        <f>COUNTIF($I$2:I886,I886)</f>
        <v>23</v>
      </c>
      <c r="K886" s="53"/>
    </row>
    <row r="887" spans="1:11" s="55" customFormat="1" x14ac:dyDescent="0.2">
      <c r="A887" s="52">
        <v>921</v>
      </c>
      <c r="B887" s="53" t="s">
        <v>418</v>
      </c>
      <c r="C887" s="53" t="s">
        <v>1213</v>
      </c>
      <c r="D887" s="53" t="s">
        <v>50</v>
      </c>
      <c r="E887" s="53" t="s">
        <v>1224</v>
      </c>
      <c r="F887" s="53" t="s">
        <v>1737</v>
      </c>
      <c r="G887" s="53" t="s">
        <v>1738</v>
      </c>
      <c r="H887" s="53" t="s">
        <v>42</v>
      </c>
      <c r="I887" s="53" t="s">
        <v>419</v>
      </c>
      <c r="J887" s="52">
        <f>COUNTIF($I$2:I887,I887)</f>
        <v>24</v>
      </c>
      <c r="K887" s="53"/>
    </row>
    <row r="888" spans="1:11" s="55" customFormat="1" x14ac:dyDescent="0.2">
      <c r="A888" s="52">
        <v>922</v>
      </c>
      <c r="B888" s="53" t="s">
        <v>418</v>
      </c>
      <c r="C888" s="53" t="s">
        <v>1213</v>
      </c>
      <c r="D888" s="53" t="s">
        <v>50</v>
      </c>
      <c r="E888" s="53" t="s">
        <v>1224</v>
      </c>
      <c r="F888" s="53" t="s">
        <v>1227</v>
      </c>
      <c r="G888" s="53" t="s">
        <v>1228</v>
      </c>
      <c r="H888" s="53" t="s">
        <v>42</v>
      </c>
      <c r="I888" s="53" t="s">
        <v>419</v>
      </c>
      <c r="J888" s="52">
        <f>COUNTIF($I$2:I888,I888)</f>
        <v>25</v>
      </c>
      <c r="K888" s="53"/>
    </row>
    <row r="889" spans="1:11" s="55" customFormat="1" x14ac:dyDescent="0.2">
      <c r="A889" s="52">
        <v>923</v>
      </c>
      <c r="B889" s="53" t="s">
        <v>418</v>
      </c>
      <c r="C889" s="53" t="s">
        <v>1213</v>
      </c>
      <c r="D889" s="53" t="s">
        <v>50</v>
      </c>
      <c r="E889" s="53" t="s">
        <v>1739</v>
      </c>
      <c r="F889" s="53" t="s">
        <v>1740</v>
      </c>
      <c r="G889" s="53" t="s">
        <v>1741</v>
      </c>
      <c r="H889" s="53" t="s">
        <v>42</v>
      </c>
      <c r="I889" s="53" t="s">
        <v>419</v>
      </c>
      <c r="J889" s="52">
        <f>COUNTIF($I$2:I889,I889)</f>
        <v>26</v>
      </c>
      <c r="K889" s="53"/>
    </row>
    <row r="890" spans="1:11" s="55" customFormat="1" x14ac:dyDescent="0.2">
      <c r="A890" s="52">
        <v>924</v>
      </c>
      <c r="B890" s="53" t="s">
        <v>418</v>
      </c>
      <c r="C890" s="53" t="s">
        <v>1213</v>
      </c>
      <c r="D890" s="53" t="s">
        <v>50</v>
      </c>
      <c r="E890" s="53" t="s">
        <v>1231</v>
      </c>
      <c r="F890" s="53" t="s">
        <v>1232</v>
      </c>
      <c r="G890" s="53" t="s">
        <v>1233</v>
      </c>
      <c r="H890" s="53" t="s">
        <v>42</v>
      </c>
      <c r="I890" s="53" t="s">
        <v>419</v>
      </c>
      <c r="J890" s="52">
        <f>COUNTIF($I$2:I890,I890)</f>
        <v>27</v>
      </c>
      <c r="K890" s="53"/>
    </row>
    <row r="891" spans="1:11" s="55" customFormat="1" x14ac:dyDescent="0.2">
      <c r="A891" s="52">
        <v>925</v>
      </c>
      <c r="B891" s="53" t="s">
        <v>418</v>
      </c>
      <c r="C891" s="53" t="s">
        <v>1213</v>
      </c>
      <c r="D891" s="53" t="s">
        <v>50</v>
      </c>
      <c r="E891" s="53" t="s">
        <v>1231</v>
      </c>
      <c r="F891" s="53" t="s">
        <v>1234</v>
      </c>
      <c r="G891" s="53" t="s">
        <v>1235</v>
      </c>
      <c r="H891" s="53" t="s">
        <v>42</v>
      </c>
      <c r="I891" s="53" t="s">
        <v>419</v>
      </c>
      <c r="J891" s="52">
        <f>COUNTIF($I$2:I891,I891)</f>
        <v>28</v>
      </c>
      <c r="K891" s="53"/>
    </row>
    <row r="892" spans="1:11" s="55" customFormat="1" x14ac:dyDescent="0.2">
      <c r="A892" s="52">
        <v>926</v>
      </c>
      <c r="B892" s="53" t="s">
        <v>418</v>
      </c>
      <c r="C892" s="53" t="s">
        <v>1213</v>
      </c>
      <c r="D892" s="53" t="s">
        <v>50</v>
      </c>
      <c r="E892" s="53" t="s">
        <v>1742</v>
      </c>
      <c r="F892" s="53" t="s">
        <v>1743</v>
      </c>
      <c r="G892" s="53" t="s">
        <v>1744</v>
      </c>
      <c r="H892" s="53" t="s">
        <v>42</v>
      </c>
      <c r="I892" s="53" t="s">
        <v>419</v>
      </c>
      <c r="J892" s="52">
        <f>COUNTIF($I$2:I892,I892)</f>
        <v>29</v>
      </c>
      <c r="K892" s="53"/>
    </row>
    <row r="893" spans="1:11" s="55" customFormat="1" x14ac:dyDescent="0.2">
      <c r="A893" s="52">
        <v>927</v>
      </c>
      <c r="B893" s="53" t="s">
        <v>418</v>
      </c>
      <c r="C893" s="53" t="s">
        <v>1213</v>
      </c>
      <c r="D893" s="53" t="s">
        <v>50</v>
      </c>
      <c r="E893" s="53" t="s">
        <v>1745</v>
      </c>
      <c r="F893" s="53" t="s">
        <v>1746</v>
      </c>
      <c r="G893" s="53" t="s">
        <v>1747</v>
      </c>
      <c r="H893" s="53" t="s">
        <v>42</v>
      </c>
      <c r="I893" s="53" t="s">
        <v>419</v>
      </c>
      <c r="J893" s="52">
        <f>COUNTIF($I$2:I893,I893)</f>
        <v>30</v>
      </c>
      <c r="K893" s="53"/>
    </row>
    <row r="894" spans="1:11" s="55" customFormat="1" x14ac:dyDescent="0.2">
      <c r="A894" s="52">
        <v>928</v>
      </c>
      <c r="B894" s="53" t="s">
        <v>418</v>
      </c>
      <c r="C894" s="53" t="s">
        <v>1213</v>
      </c>
      <c r="D894" s="53" t="s">
        <v>50</v>
      </c>
      <c r="E894" s="53" t="s">
        <v>1745</v>
      </c>
      <c r="F894" s="53" t="s">
        <v>1748</v>
      </c>
      <c r="G894" s="53" t="s">
        <v>1749</v>
      </c>
      <c r="H894" s="53" t="s">
        <v>42</v>
      </c>
      <c r="I894" s="53" t="s">
        <v>419</v>
      </c>
      <c r="J894" s="52">
        <f>COUNTIF($I$2:I894,I894)</f>
        <v>31</v>
      </c>
      <c r="K894" s="53"/>
    </row>
    <row r="895" spans="1:11" s="55" customFormat="1" x14ac:dyDescent="0.2">
      <c r="A895" s="52">
        <v>929</v>
      </c>
      <c r="B895" s="53" t="s">
        <v>418</v>
      </c>
      <c r="C895" s="53" t="s">
        <v>1213</v>
      </c>
      <c r="D895" s="53" t="s">
        <v>50</v>
      </c>
      <c r="E895" s="53" t="s">
        <v>1745</v>
      </c>
      <c r="F895" s="53" t="s">
        <v>1750</v>
      </c>
      <c r="G895" s="53" t="s">
        <v>1751</v>
      </c>
      <c r="H895" s="53" t="s">
        <v>42</v>
      </c>
      <c r="I895" s="53" t="s">
        <v>419</v>
      </c>
      <c r="J895" s="52">
        <f>COUNTIF($I$2:I895,I895)</f>
        <v>32</v>
      </c>
      <c r="K895" s="53"/>
    </row>
    <row r="896" spans="1:11" s="55" customFormat="1" x14ac:dyDescent="0.2">
      <c r="A896" s="52">
        <v>930</v>
      </c>
      <c r="B896" s="53" t="s">
        <v>418</v>
      </c>
      <c r="C896" s="53" t="s">
        <v>1213</v>
      </c>
      <c r="D896" s="53" t="s">
        <v>50</v>
      </c>
      <c r="E896" s="53" t="s">
        <v>1752</v>
      </c>
      <c r="F896" s="53" t="s">
        <v>1753</v>
      </c>
      <c r="G896" s="53" t="s">
        <v>1754</v>
      </c>
      <c r="H896" s="53" t="s">
        <v>42</v>
      </c>
      <c r="I896" s="53" t="s">
        <v>419</v>
      </c>
      <c r="J896" s="52">
        <f>COUNTIF($I$2:I896,I896)</f>
        <v>33</v>
      </c>
      <c r="K896" s="53"/>
    </row>
    <row r="897" spans="1:11" s="55" customFormat="1" ht="17.25" thickBot="1" x14ac:dyDescent="0.25">
      <c r="A897" s="69">
        <v>931</v>
      </c>
      <c r="B897" s="56" t="s">
        <v>418</v>
      </c>
      <c r="C897" s="56" t="s">
        <v>1213</v>
      </c>
      <c r="D897" s="56" t="s">
        <v>50</v>
      </c>
      <c r="E897" s="56" t="s">
        <v>1752</v>
      </c>
      <c r="F897" s="56" t="s">
        <v>1755</v>
      </c>
      <c r="G897" s="56" t="s">
        <v>1756</v>
      </c>
      <c r="H897" s="56" t="s">
        <v>42</v>
      </c>
      <c r="I897" s="56" t="s">
        <v>419</v>
      </c>
      <c r="J897" s="69">
        <f>COUNTIF($I$2:I897,I897)</f>
        <v>34</v>
      </c>
      <c r="K897" s="56"/>
    </row>
    <row r="898" spans="1:11" s="55" customFormat="1" ht="17.25" thickBot="1" x14ac:dyDescent="0.25">
      <c r="A898" s="57">
        <v>932</v>
      </c>
      <c r="B898" s="58" t="s">
        <v>420</v>
      </c>
      <c r="C898" s="58" t="s">
        <v>1213</v>
      </c>
      <c r="D898" s="58" t="s">
        <v>38</v>
      </c>
      <c r="E898" s="58" t="s">
        <v>1757</v>
      </c>
      <c r="F898" s="58" t="s">
        <v>1758</v>
      </c>
      <c r="G898" s="58" t="s">
        <v>1759</v>
      </c>
      <c r="H898" s="58" t="s">
        <v>42</v>
      </c>
      <c r="I898" s="59" t="s">
        <v>423</v>
      </c>
      <c r="J898" s="57">
        <f>COUNTIF($I$2:I898,I898)</f>
        <v>1</v>
      </c>
      <c r="K898" s="58"/>
    </row>
    <row r="899" spans="1:11" s="55" customFormat="1" x14ac:dyDescent="0.2">
      <c r="A899" s="60">
        <v>933</v>
      </c>
      <c r="B899" s="61" t="s">
        <v>426</v>
      </c>
      <c r="C899" s="61" t="s">
        <v>1213</v>
      </c>
      <c r="D899" s="61" t="s">
        <v>49</v>
      </c>
      <c r="E899" s="61" t="s">
        <v>1760</v>
      </c>
      <c r="F899" s="61" t="s">
        <v>1761</v>
      </c>
      <c r="G899" s="61" t="s">
        <v>1762</v>
      </c>
      <c r="H899" s="61" t="s">
        <v>381</v>
      </c>
      <c r="I899" s="62" t="s">
        <v>429</v>
      </c>
      <c r="J899" s="60">
        <f>COUNTIF($I$2:I899,I899)</f>
        <v>1</v>
      </c>
      <c r="K899" s="61" t="s">
        <v>445</v>
      </c>
    </row>
    <row r="900" spans="1:11" s="55" customFormat="1" x14ac:dyDescent="0.2">
      <c r="A900" s="52">
        <v>934</v>
      </c>
      <c r="B900" s="53" t="s">
        <v>426</v>
      </c>
      <c r="C900" s="53" t="s">
        <v>1213</v>
      </c>
      <c r="D900" s="53" t="s">
        <v>49</v>
      </c>
      <c r="E900" s="53" t="s">
        <v>1760</v>
      </c>
      <c r="F900" s="53" t="s">
        <v>1761</v>
      </c>
      <c r="G900" s="53" t="s">
        <v>1762</v>
      </c>
      <c r="H900" s="53" t="s">
        <v>381</v>
      </c>
      <c r="I900" s="63" t="s">
        <v>430</v>
      </c>
      <c r="J900" s="52">
        <f>COUNTIF($I$2:I900,I900)</f>
        <v>1</v>
      </c>
      <c r="K900" s="53" t="s">
        <v>445</v>
      </c>
    </row>
    <row r="901" spans="1:11" s="55" customFormat="1" x14ac:dyDescent="0.2">
      <c r="A901" s="52">
        <v>935</v>
      </c>
      <c r="B901" s="53" t="s">
        <v>426</v>
      </c>
      <c r="C901" s="53" t="s">
        <v>1213</v>
      </c>
      <c r="D901" s="53" t="s">
        <v>38</v>
      </c>
      <c r="E901" s="53" t="s">
        <v>1584</v>
      </c>
      <c r="F901" s="53" t="s">
        <v>1585</v>
      </c>
      <c r="G901" s="53" t="s">
        <v>1586</v>
      </c>
      <c r="H901" s="53" t="s">
        <v>381</v>
      </c>
      <c r="I901" s="63" t="s">
        <v>433</v>
      </c>
      <c r="J901" s="52">
        <f>COUNTIF($I$2:I901,I901)</f>
        <v>1</v>
      </c>
      <c r="K901" s="53"/>
    </row>
    <row r="902" spans="1:11" s="55" customFormat="1" x14ac:dyDescent="0.2">
      <c r="A902" s="52">
        <v>936</v>
      </c>
      <c r="B902" s="53" t="s">
        <v>426</v>
      </c>
      <c r="C902" s="53" t="s">
        <v>1213</v>
      </c>
      <c r="D902" s="53" t="s">
        <v>38</v>
      </c>
      <c r="E902" s="53" t="s">
        <v>1584</v>
      </c>
      <c r="F902" s="53" t="s">
        <v>1763</v>
      </c>
      <c r="G902" s="53" t="s">
        <v>1764</v>
      </c>
      <c r="H902" s="53" t="s">
        <v>920</v>
      </c>
      <c r="I902" s="63" t="s">
        <v>434</v>
      </c>
      <c r="J902" s="52">
        <f>COUNTIF($I$2:I902,I902)</f>
        <v>1</v>
      </c>
      <c r="K902" s="53"/>
    </row>
    <row r="903" spans="1:11" s="55" customFormat="1" ht="17.25" thickBot="1" x14ac:dyDescent="0.25">
      <c r="A903" s="52">
        <v>937</v>
      </c>
      <c r="B903" s="53" t="s">
        <v>426</v>
      </c>
      <c r="C903" s="53" t="s">
        <v>1213</v>
      </c>
      <c r="D903" s="53" t="s">
        <v>38</v>
      </c>
      <c r="E903" s="53" t="s">
        <v>1288</v>
      </c>
      <c r="F903" s="53" t="s">
        <v>1765</v>
      </c>
      <c r="G903" s="53" t="s">
        <v>1766</v>
      </c>
      <c r="H903" s="53" t="s">
        <v>920</v>
      </c>
      <c r="I903" s="56" t="s">
        <v>434</v>
      </c>
      <c r="J903" s="52">
        <f>COUNTIF($I$2:I903,I903)</f>
        <v>2</v>
      </c>
      <c r="K903" s="53"/>
    </row>
    <row r="904" spans="1:11" s="55" customFormat="1" x14ac:dyDescent="0.2">
      <c r="A904" s="52">
        <v>938</v>
      </c>
      <c r="B904" s="53" t="s">
        <v>426</v>
      </c>
      <c r="C904" s="53" t="s">
        <v>1213</v>
      </c>
      <c r="D904" s="53" t="s">
        <v>38</v>
      </c>
      <c r="E904" s="53" t="s">
        <v>1291</v>
      </c>
      <c r="F904" s="53" t="s">
        <v>1292</v>
      </c>
      <c r="G904" s="53" t="s">
        <v>1293</v>
      </c>
      <c r="H904" s="53" t="s">
        <v>920</v>
      </c>
      <c r="I904" s="54" t="s">
        <v>435</v>
      </c>
      <c r="J904" s="52">
        <f>COUNTIF($I$2:I904,I904)</f>
        <v>1</v>
      </c>
      <c r="K904" s="53"/>
    </row>
    <row r="905" spans="1:11" s="55" customFormat="1" x14ac:dyDescent="0.2">
      <c r="A905" s="52">
        <v>939</v>
      </c>
      <c r="B905" s="53" t="s">
        <v>426</v>
      </c>
      <c r="C905" s="53" t="s">
        <v>1213</v>
      </c>
      <c r="D905" s="53" t="s">
        <v>47</v>
      </c>
      <c r="E905" s="53" t="s">
        <v>1767</v>
      </c>
      <c r="F905" s="53" t="s">
        <v>1768</v>
      </c>
      <c r="G905" s="53" t="s">
        <v>1769</v>
      </c>
      <c r="H905" s="53" t="s">
        <v>381</v>
      </c>
      <c r="I905" s="63" t="s">
        <v>438</v>
      </c>
      <c r="J905" s="52">
        <f>COUNTIF($I$2:I905,I905)</f>
        <v>1</v>
      </c>
      <c r="K905" s="53" t="s">
        <v>445</v>
      </c>
    </row>
    <row r="906" spans="1:11" s="55" customFormat="1" ht="17.25" thickBot="1" x14ac:dyDescent="0.25">
      <c r="A906" s="52">
        <v>940</v>
      </c>
      <c r="B906" s="53" t="s">
        <v>426</v>
      </c>
      <c r="C906" s="53" t="s">
        <v>1213</v>
      </c>
      <c r="D906" s="53" t="s">
        <v>47</v>
      </c>
      <c r="E906" s="53" t="s">
        <v>1767</v>
      </c>
      <c r="F906" s="53" t="s">
        <v>1770</v>
      </c>
      <c r="G906" s="53" t="s">
        <v>1771</v>
      </c>
      <c r="H906" s="53" t="s">
        <v>381</v>
      </c>
      <c r="I906" s="56" t="s">
        <v>438</v>
      </c>
      <c r="J906" s="52">
        <f>COUNTIF($I$2:I906,I906)</f>
        <v>2</v>
      </c>
      <c r="K906" s="53" t="s">
        <v>445</v>
      </c>
    </row>
    <row r="907" spans="1:11" s="55" customFormat="1" x14ac:dyDescent="0.2">
      <c r="A907" s="52">
        <v>941</v>
      </c>
      <c r="B907" s="53" t="s">
        <v>426</v>
      </c>
      <c r="C907" s="53" t="s">
        <v>1213</v>
      </c>
      <c r="D907" s="53" t="s">
        <v>49</v>
      </c>
      <c r="E907" s="53" t="s">
        <v>1760</v>
      </c>
      <c r="F907" s="53" t="s">
        <v>1761</v>
      </c>
      <c r="G907" s="53" t="s">
        <v>1762</v>
      </c>
      <c r="H907" s="53" t="s">
        <v>381</v>
      </c>
      <c r="I907" s="54" t="s">
        <v>441</v>
      </c>
      <c r="J907" s="52">
        <f>COUNTIF($I$2:I907,I907)</f>
        <v>1</v>
      </c>
      <c r="K907" s="53" t="s">
        <v>445</v>
      </c>
    </row>
    <row r="908" spans="1:11" s="55" customFormat="1" x14ac:dyDescent="0.2">
      <c r="A908" s="52">
        <v>942</v>
      </c>
      <c r="B908" s="53" t="s">
        <v>426</v>
      </c>
      <c r="C908" s="53" t="s">
        <v>1213</v>
      </c>
      <c r="D908" s="53" t="s">
        <v>38</v>
      </c>
      <c r="E908" s="53" t="s">
        <v>1001</v>
      </c>
      <c r="F908" s="53" t="s">
        <v>1772</v>
      </c>
      <c r="G908" s="53" t="s">
        <v>1773</v>
      </c>
      <c r="H908" s="53" t="s">
        <v>381</v>
      </c>
      <c r="I908" s="63" t="s">
        <v>446</v>
      </c>
      <c r="J908" s="52">
        <f>COUNTIF($I$2:I908,I908)</f>
        <v>1</v>
      </c>
      <c r="K908" s="53"/>
    </row>
    <row r="909" spans="1:11" s="55" customFormat="1" x14ac:dyDescent="0.2">
      <c r="A909" s="52">
        <v>943</v>
      </c>
      <c r="B909" s="53" t="s">
        <v>426</v>
      </c>
      <c r="C909" s="53" t="s">
        <v>1213</v>
      </c>
      <c r="D909" s="53" t="s">
        <v>38</v>
      </c>
      <c r="E909" s="53" t="s">
        <v>998</v>
      </c>
      <c r="F909" s="53" t="s">
        <v>999</v>
      </c>
      <c r="G909" s="53" t="s">
        <v>1000</v>
      </c>
      <c r="H909" s="53" t="s">
        <v>381</v>
      </c>
      <c r="I909" s="63" t="s">
        <v>449</v>
      </c>
      <c r="J909" s="52">
        <f>COUNTIF($I$2:I909,I909)</f>
        <v>1</v>
      </c>
      <c r="K909" s="53"/>
    </row>
    <row r="910" spans="1:11" s="55" customFormat="1" x14ac:dyDescent="0.2">
      <c r="A910" s="52">
        <v>944</v>
      </c>
      <c r="B910" s="53" t="s">
        <v>426</v>
      </c>
      <c r="C910" s="53" t="s">
        <v>1213</v>
      </c>
      <c r="D910" s="53" t="s">
        <v>38</v>
      </c>
      <c r="E910" s="53" t="s">
        <v>998</v>
      </c>
      <c r="F910" s="53" t="s">
        <v>1774</v>
      </c>
      <c r="G910" s="53" t="s">
        <v>1775</v>
      </c>
      <c r="H910" s="53" t="s">
        <v>381</v>
      </c>
      <c r="I910" s="63" t="s">
        <v>453</v>
      </c>
      <c r="J910" s="52">
        <f>COUNTIF($I$2:I910,I910)</f>
        <v>1</v>
      </c>
      <c r="K910" s="53"/>
    </row>
    <row r="911" spans="1:11" s="55" customFormat="1" x14ac:dyDescent="0.2">
      <c r="A911" s="52">
        <v>945</v>
      </c>
      <c r="B911" s="53" t="s">
        <v>426</v>
      </c>
      <c r="C911" s="53" t="s">
        <v>1213</v>
      </c>
      <c r="D911" s="53" t="s">
        <v>38</v>
      </c>
      <c r="E911" s="53" t="s">
        <v>998</v>
      </c>
      <c r="F911" s="53" t="s">
        <v>999</v>
      </c>
      <c r="G911" s="53" t="s">
        <v>1000</v>
      </c>
      <c r="H911" s="53" t="s">
        <v>381</v>
      </c>
      <c r="I911" s="53" t="s">
        <v>453</v>
      </c>
      <c r="J911" s="52">
        <f>COUNTIF($I$2:I911,I911)</f>
        <v>2</v>
      </c>
      <c r="K911" s="53"/>
    </row>
    <row r="912" spans="1:11" s="55" customFormat="1" x14ac:dyDescent="0.2">
      <c r="A912" s="52">
        <v>946</v>
      </c>
      <c r="B912" s="53" t="s">
        <v>426</v>
      </c>
      <c r="C912" s="53" t="s">
        <v>1213</v>
      </c>
      <c r="D912" s="53" t="s">
        <v>38</v>
      </c>
      <c r="E912" s="53" t="s">
        <v>998</v>
      </c>
      <c r="F912" s="53" t="s">
        <v>1776</v>
      </c>
      <c r="G912" s="53" t="s">
        <v>1777</v>
      </c>
      <c r="H912" s="53" t="s">
        <v>381</v>
      </c>
      <c r="I912" s="53" t="s">
        <v>453</v>
      </c>
      <c r="J912" s="52">
        <f>COUNTIF($I$2:I912,I912)</f>
        <v>3</v>
      </c>
      <c r="K912" s="53"/>
    </row>
    <row r="913" spans="1:11" s="55" customFormat="1" ht="17.25" thickBot="1" x14ac:dyDescent="0.25">
      <c r="A913" s="52">
        <v>947</v>
      </c>
      <c r="B913" s="53" t="s">
        <v>426</v>
      </c>
      <c r="C913" s="53" t="s">
        <v>1213</v>
      </c>
      <c r="D913" s="53" t="s">
        <v>38</v>
      </c>
      <c r="E913" s="53" t="s">
        <v>1778</v>
      </c>
      <c r="F913" s="53" t="s">
        <v>1779</v>
      </c>
      <c r="G913" s="53" t="s">
        <v>1780</v>
      </c>
      <c r="H913" s="53" t="s">
        <v>381</v>
      </c>
      <c r="I913" s="56" t="s">
        <v>453</v>
      </c>
      <c r="J913" s="52">
        <f>COUNTIF($I$2:I913,I913)</f>
        <v>4</v>
      </c>
      <c r="K913" s="53"/>
    </row>
    <row r="914" spans="1:11" s="55" customFormat="1" x14ac:dyDescent="0.2">
      <c r="A914" s="52">
        <v>948</v>
      </c>
      <c r="B914" s="53" t="s">
        <v>426</v>
      </c>
      <c r="C914" s="53" t="s">
        <v>1213</v>
      </c>
      <c r="D914" s="53" t="s">
        <v>47</v>
      </c>
      <c r="E914" s="53" t="s">
        <v>1767</v>
      </c>
      <c r="F914" s="53" t="s">
        <v>1768</v>
      </c>
      <c r="G914" s="53" t="s">
        <v>1769</v>
      </c>
      <c r="H914" s="53" t="s">
        <v>42</v>
      </c>
      <c r="I914" s="54" t="s">
        <v>456</v>
      </c>
      <c r="J914" s="52">
        <f>COUNTIF($I$2:I914,I914)</f>
        <v>1</v>
      </c>
      <c r="K914" s="53" t="s">
        <v>445</v>
      </c>
    </row>
    <row r="915" spans="1:11" s="55" customFormat="1" ht="17.25" thickBot="1" x14ac:dyDescent="0.25">
      <c r="A915" s="52">
        <v>949</v>
      </c>
      <c r="B915" s="53" t="s">
        <v>426</v>
      </c>
      <c r="C915" s="53" t="s">
        <v>1213</v>
      </c>
      <c r="D915" s="53" t="s">
        <v>47</v>
      </c>
      <c r="E915" s="53" t="s">
        <v>1767</v>
      </c>
      <c r="F915" s="53" t="s">
        <v>1781</v>
      </c>
      <c r="G915" s="53" t="s">
        <v>1782</v>
      </c>
      <c r="H915" s="53" t="s">
        <v>42</v>
      </c>
      <c r="I915" s="56" t="s">
        <v>456</v>
      </c>
      <c r="J915" s="52">
        <f>COUNTIF($I$2:I915,I915)</f>
        <v>2</v>
      </c>
      <c r="K915" s="53" t="s">
        <v>445</v>
      </c>
    </row>
    <row r="916" spans="1:11" s="55" customFormat="1" x14ac:dyDescent="0.2">
      <c r="A916" s="52">
        <v>950</v>
      </c>
      <c r="B916" s="53" t="s">
        <v>426</v>
      </c>
      <c r="C916" s="53" t="s">
        <v>1213</v>
      </c>
      <c r="D916" s="53" t="s">
        <v>38</v>
      </c>
      <c r="E916" s="53" t="s">
        <v>1291</v>
      </c>
      <c r="F916" s="53" t="s">
        <v>1292</v>
      </c>
      <c r="G916" s="53" t="s">
        <v>1293</v>
      </c>
      <c r="H916" s="53" t="s">
        <v>42</v>
      </c>
      <c r="I916" s="54" t="s">
        <v>459</v>
      </c>
      <c r="J916" s="52">
        <f>COUNTIF($I$2:I916,I916)</f>
        <v>1</v>
      </c>
      <c r="K916" s="53"/>
    </row>
    <row r="917" spans="1:11" s="55" customFormat="1" x14ac:dyDescent="0.2">
      <c r="A917" s="52">
        <v>951</v>
      </c>
      <c r="B917" s="53" t="s">
        <v>426</v>
      </c>
      <c r="C917" s="53" t="s">
        <v>1213</v>
      </c>
      <c r="D917" s="53" t="s">
        <v>50</v>
      </c>
      <c r="E917" s="53" t="s">
        <v>1270</v>
      </c>
      <c r="F917" s="53" t="s">
        <v>1783</v>
      </c>
      <c r="G917" s="53" t="s">
        <v>1784</v>
      </c>
      <c r="H917" s="53" t="s">
        <v>42</v>
      </c>
      <c r="I917" s="63" t="s">
        <v>460</v>
      </c>
      <c r="J917" s="52">
        <f>COUNTIF($I$2:I917,I917)</f>
        <v>1</v>
      </c>
      <c r="K917" s="53"/>
    </row>
    <row r="918" spans="1:11" s="55" customFormat="1" x14ac:dyDescent="0.2">
      <c r="A918" s="52">
        <v>952</v>
      </c>
      <c r="B918" s="53" t="s">
        <v>426</v>
      </c>
      <c r="C918" s="53" t="s">
        <v>1213</v>
      </c>
      <c r="D918" s="53" t="s">
        <v>50</v>
      </c>
      <c r="E918" s="53" t="s">
        <v>1270</v>
      </c>
      <c r="F918" s="53" t="s">
        <v>1785</v>
      </c>
      <c r="G918" s="53" t="s">
        <v>1786</v>
      </c>
      <c r="H918" s="53" t="s">
        <v>42</v>
      </c>
      <c r="I918" s="53" t="s">
        <v>460</v>
      </c>
      <c r="J918" s="52">
        <f>COUNTIF($I$2:I918,I918)</f>
        <v>2</v>
      </c>
      <c r="K918" s="53"/>
    </row>
    <row r="919" spans="1:11" s="55" customFormat="1" x14ac:dyDescent="0.2">
      <c r="A919" s="52">
        <v>953</v>
      </c>
      <c r="B919" s="53" t="s">
        <v>426</v>
      </c>
      <c r="C919" s="53" t="s">
        <v>1213</v>
      </c>
      <c r="D919" s="53" t="s">
        <v>50</v>
      </c>
      <c r="E919" s="53" t="s">
        <v>1296</v>
      </c>
      <c r="F919" s="53" t="s">
        <v>1297</v>
      </c>
      <c r="G919" s="53" t="s">
        <v>1298</v>
      </c>
      <c r="H919" s="53" t="s">
        <v>42</v>
      </c>
      <c r="I919" s="53" t="s">
        <v>460</v>
      </c>
      <c r="J919" s="52">
        <f>COUNTIF($I$2:I919,I919)</f>
        <v>3</v>
      </c>
      <c r="K919" s="53"/>
    </row>
    <row r="920" spans="1:11" s="55" customFormat="1" x14ac:dyDescent="0.2">
      <c r="A920" s="52">
        <v>954</v>
      </c>
      <c r="B920" s="53" t="s">
        <v>426</v>
      </c>
      <c r="C920" s="53" t="s">
        <v>1213</v>
      </c>
      <c r="D920" s="53" t="s">
        <v>50</v>
      </c>
      <c r="E920" s="53" t="s">
        <v>1296</v>
      </c>
      <c r="F920" s="53" t="s">
        <v>1301</v>
      </c>
      <c r="G920" s="53" t="s">
        <v>1302</v>
      </c>
      <c r="H920" s="53" t="s">
        <v>42</v>
      </c>
      <c r="I920" s="53" t="s">
        <v>460</v>
      </c>
      <c r="J920" s="52">
        <f>COUNTIF($I$2:I920,I920)</f>
        <v>4</v>
      </c>
      <c r="K920" s="53"/>
    </row>
    <row r="921" spans="1:11" s="55" customFormat="1" x14ac:dyDescent="0.2">
      <c r="A921" s="52">
        <v>955</v>
      </c>
      <c r="B921" s="53" t="s">
        <v>426</v>
      </c>
      <c r="C921" s="53" t="s">
        <v>1213</v>
      </c>
      <c r="D921" s="53" t="s">
        <v>50</v>
      </c>
      <c r="E921" s="53" t="s">
        <v>1742</v>
      </c>
      <c r="F921" s="53" t="s">
        <v>1787</v>
      </c>
      <c r="G921" s="53" t="s">
        <v>1788</v>
      </c>
      <c r="H921" s="53" t="s">
        <v>42</v>
      </c>
      <c r="I921" s="53" t="s">
        <v>460</v>
      </c>
      <c r="J921" s="52">
        <f>COUNTIF($I$2:I921,I921)</f>
        <v>5</v>
      </c>
      <c r="K921" s="53"/>
    </row>
    <row r="922" spans="1:11" s="55" customFormat="1" x14ac:dyDescent="0.2">
      <c r="A922" s="52">
        <v>956</v>
      </c>
      <c r="B922" s="53" t="s">
        <v>426</v>
      </c>
      <c r="C922" s="53" t="s">
        <v>1213</v>
      </c>
      <c r="D922" s="53" t="s">
        <v>50</v>
      </c>
      <c r="E922" s="53" t="s">
        <v>1742</v>
      </c>
      <c r="F922" s="53" t="s">
        <v>1789</v>
      </c>
      <c r="G922" s="53" t="s">
        <v>1790</v>
      </c>
      <c r="H922" s="53" t="s">
        <v>42</v>
      </c>
      <c r="I922" s="53" t="s">
        <v>460</v>
      </c>
      <c r="J922" s="52">
        <f>COUNTIF($I$2:I922,I922)</f>
        <v>6</v>
      </c>
      <c r="K922" s="53"/>
    </row>
    <row r="923" spans="1:11" s="55" customFormat="1" x14ac:dyDescent="0.2">
      <c r="A923" s="52">
        <v>957</v>
      </c>
      <c r="B923" s="53" t="s">
        <v>426</v>
      </c>
      <c r="C923" s="53" t="s">
        <v>1213</v>
      </c>
      <c r="D923" s="53" t="s">
        <v>50</v>
      </c>
      <c r="E923" s="53" t="s">
        <v>1745</v>
      </c>
      <c r="F923" s="53" t="s">
        <v>1791</v>
      </c>
      <c r="G923" s="53" t="s">
        <v>1792</v>
      </c>
      <c r="H923" s="53" t="s">
        <v>42</v>
      </c>
      <c r="I923" s="53" t="s">
        <v>460</v>
      </c>
      <c r="J923" s="52">
        <f>COUNTIF($I$2:I923,I923)</f>
        <v>7</v>
      </c>
      <c r="K923" s="53"/>
    </row>
    <row r="924" spans="1:11" s="55" customFormat="1" x14ac:dyDescent="0.2">
      <c r="A924" s="52">
        <v>958</v>
      </c>
      <c r="B924" s="53" t="s">
        <v>426</v>
      </c>
      <c r="C924" s="53" t="s">
        <v>1213</v>
      </c>
      <c r="D924" s="53" t="s">
        <v>50</v>
      </c>
      <c r="E924" s="53" t="s">
        <v>1745</v>
      </c>
      <c r="F924" s="53" t="s">
        <v>1793</v>
      </c>
      <c r="G924" s="53" t="s">
        <v>1794</v>
      </c>
      <c r="H924" s="53" t="s">
        <v>42</v>
      </c>
      <c r="I924" s="53" t="s">
        <v>460</v>
      </c>
      <c r="J924" s="52">
        <f>COUNTIF($I$2:I924,I924)</f>
        <v>8</v>
      </c>
      <c r="K924" s="53"/>
    </row>
    <row r="925" spans="1:11" s="55" customFormat="1" ht="17.25" thickBot="1" x14ac:dyDescent="0.25">
      <c r="A925" s="52">
        <v>959</v>
      </c>
      <c r="B925" s="53" t="s">
        <v>426</v>
      </c>
      <c r="C925" s="53" t="s">
        <v>1213</v>
      </c>
      <c r="D925" s="53" t="s">
        <v>50</v>
      </c>
      <c r="E925" s="53" t="s">
        <v>1745</v>
      </c>
      <c r="F925" s="53" t="s">
        <v>1795</v>
      </c>
      <c r="G925" s="53" t="s">
        <v>1796</v>
      </c>
      <c r="H925" s="53" t="s">
        <v>42</v>
      </c>
      <c r="I925" s="56" t="s">
        <v>460</v>
      </c>
      <c r="J925" s="52">
        <f>COUNTIF($I$2:I925,I925)</f>
        <v>9</v>
      </c>
      <c r="K925" s="53"/>
    </row>
    <row r="926" spans="1:11" s="55" customFormat="1" x14ac:dyDescent="0.2">
      <c r="A926" s="52">
        <v>960</v>
      </c>
      <c r="B926" s="53" t="s">
        <v>426</v>
      </c>
      <c r="C926" s="53" t="s">
        <v>1213</v>
      </c>
      <c r="D926" s="53" t="s">
        <v>50</v>
      </c>
      <c r="E926" s="53" t="s">
        <v>1296</v>
      </c>
      <c r="F926" s="53" t="s">
        <v>1297</v>
      </c>
      <c r="G926" s="53" t="s">
        <v>1298</v>
      </c>
      <c r="H926" s="53" t="s">
        <v>42</v>
      </c>
      <c r="I926" s="54" t="s">
        <v>461</v>
      </c>
      <c r="J926" s="52">
        <f>COUNTIF($I$2:I926,I926)</f>
        <v>1</v>
      </c>
      <c r="K926" s="53"/>
    </row>
    <row r="927" spans="1:11" s="55" customFormat="1" x14ac:dyDescent="0.2">
      <c r="A927" s="52">
        <v>961</v>
      </c>
      <c r="B927" s="53" t="s">
        <v>426</v>
      </c>
      <c r="C927" s="53" t="s">
        <v>1213</v>
      </c>
      <c r="D927" s="53" t="s">
        <v>50</v>
      </c>
      <c r="E927" s="53" t="s">
        <v>1296</v>
      </c>
      <c r="F927" s="53" t="s">
        <v>1299</v>
      </c>
      <c r="G927" s="53" t="s">
        <v>1300</v>
      </c>
      <c r="H927" s="53" t="s">
        <v>42</v>
      </c>
      <c r="I927" s="53" t="s">
        <v>461</v>
      </c>
      <c r="J927" s="52">
        <f>COUNTIF($I$2:I927,I927)</f>
        <v>2</v>
      </c>
      <c r="K927" s="53"/>
    </row>
    <row r="928" spans="1:11" s="55" customFormat="1" x14ac:dyDescent="0.2">
      <c r="A928" s="52">
        <v>962</v>
      </c>
      <c r="B928" s="53" t="s">
        <v>426</v>
      </c>
      <c r="C928" s="53" t="s">
        <v>1213</v>
      </c>
      <c r="D928" s="53" t="s">
        <v>50</v>
      </c>
      <c r="E928" s="53" t="s">
        <v>1296</v>
      </c>
      <c r="F928" s="53" t="s">
        <v>1301</v>
      </c>
      <c r="G928" s="53" t="s">
        <v>1302</v>
      </c>
      <c r="H928" s="53" t="s">
        <v>42</v>
      </c>
      <c r="I928" s="53" t="s">
        <v>461</v>
      </c>
      <c r="J928" s="52">
        <f>COUNTIF($I$2:I928,I928)</f>
        <v>3</v>
      </c>
      <c r="K928" s="53"/>
    </row>
    <row r="929" spans="1:11" s="55" customFormat="1" x14ac:dyDescent="0.2">
      <c r="A929" s="52">
        <v>963</v>
      </c>
      <c r="B929" s="53" t="s">
        <v>426</v>
      </c>
      <c r="C929" s="53" t="s">
        <v>1213</v>
      </c>
      <c r="D929" s="53" t="s">
        <v>50</v>
      </c>
      <c r="E929" s="53" t="s">
        <v>1296</v>
      </c>
      <c r="F929" s="53" t="s">
        <v>1797</v>
      </c>
      <c r="G929" s="53" t="s">
        <v>1798</v>
      </c>
      <c r="H929" s="53" t="s">
        <v>42</v>
      </c>
      <c r="I929" s="53" t="s">
        <v>461</v>
      </c>
      <c r="J929" s="52">
        <f>COUNTIF($I$2:I929,I929)</f>
        <v>4</v>
      </c>
      <c r="K929" s="53"/>
    </row>
    <row r="930" spans="1:11" s="55" customFormat="1" x14ac:dyDescent="0.2">
      <c r="A930" s="52">
        <v>964</v>
      </c>
      <c r="B930" s="53" t="s">
        <v>426</v>
      </c>
      <c r="C930" s="53" t="s">
        <v>1213</v>
      </c>
      <c r="D930" s="53" t="s">
        <v>50</v>
      </c>
      <c r="E930" s="53" t="s">
        <v>1742</v>
      </c>
      <c r="F930" s="53" t="s">
        <v>1799</v>
      </c>
      <c r="G930" s="53" t="s">
        <v>1800</v>
      </c>
      <c r="H930" s="53" t="s">
        <v>42</v>
      </c>
      <c r="I930" s="53" t="s">
        <v>461</v>
      </c>
      <c r="J930" s="52">
        <f>COUNTIF($I$2:I930,I930)</f>
        <v>5</v>
      </c>
      <c r="K930" s="53"/>
    </row>
    <row r="931" spans="1:11" s="55" customFormat="1" x14ac:dyDescent="0.2">
      <c r="A931" s="52">
        <v>965</v>
      </c>
      <c r="B931" s="53" t="s">
        <v>426</v>
      </c>
      <c r="C931" s="53" t="s">
        <v>1213</v>
      </c>
      <c r="D931" s="53" t="s">
        <v>50</v>
      </c>
      <c r="E931" s="53" t="s">
        <v>1742</v>
      </c>
      <c r="F931" s="53" t="s">
        <v>1787</v>
      </c>
      <c r="G931" s="53" t="s">
        <v>1788</v>
      </c>
      <c r="H931" s="53" t="s">
        <v>42</v>
      </c>
      <c r="I931" s="53" t="s">
        <v>461</v>
      </c>
      <c r="J931" s="52">
        <f>COUNTIF($I$2:I931,I931)</f>
        <v>6</v>
      </c>
      <c r="K931" s="53"/>
    </row>
    <row r="932" spans="1:11" s="55" customFormat="1" x14ac:dyDescent="0.2">
      <c r="A932" s="52">
        <v>966</v>
      </c>
      <c r="B932" s="53" t="s">
        <v>426</v>
      </c>
      <c r="C932" s="53" t="s">
        <v>1213</v>
      </c>
      <c r="D932" s="53" t="s">
        <v>50</v>
      </c>
      <c r="E932" s="53" t="s">
        <v>1742</v>
      </c>
      <c r="F932" s="53" t="s">
        <v>1789</v>
      </c>
      <c r="G932" s="53" t="s">
        <v>1790</v>
      </c>
      <c r="H932" s="53" t="s">
        <v>42</v>
      </c>
      <c r="I932" s="53" t="s">
        <v>461</v>
      </c>
      <c r="J932" s="52">
        <f>COUNTIF($I$2:I932,I932)</f>
        <v>7</v>
      </c>
      <c r="K932" s="53"/>
    </row>
    <row r="933" spans="1:11" s="55" customFormat="1" x14ac:dyDescent="0.2">
      <c r="A933" s="52">
        <v>967</v>
      </c>
      <c r="B933" s="53" t="s">
        <v>426</v>
      </c>
      <c r="C933" s="53" t="s">
        <v>1213</v>
      </c>
      <c r="D933" s="53" t="s">
        <v>50</v>
      </c>
      <c r="E933" s="53" t="s">
        <v>1742</v>
      </c>
      <c r="F933" s="53" t="s">
        <v>1801</v>
      </c>
      <c r="G933" s="53" t="s">
        <v>1802</v>
      </c>
      <c r="H933" s="53" t="s">
        <v>42</v>
      </c>
      <c r="I933" s="53" t="s">
        <v>461</v>
      </c>
      <c r="J933" s="52">
        <f>COUNTIF($I$2:I933,I933)</f>
        <v>8</v>
      </c>
      <c r="K933" s="53"/>
    </row>
    <row r="934" spans="1:11" s="55" customFormat="1" x14ac:dyDescent="0.2">
      <c r="A934" s="52">
        <v>968</v>
      </c>
      <c r="B934" s="53" t="s">
        <v>426</v>
      </c>
      <c r="C934" s="53" t="s">
        <v>1213</v>
      </c>
      <c r="D934" s="53" t="s">
        <v>50</v>
      </c>
      <c r="E934" s="53" t="s">
        <v>1745</v>
      </c>
      <c r="F934" s="53" t="s">
        <v>1791</v>
      </c>
      <c r="G934" s="53" t="s">
        <v>1792</v>
      </c>
      <c r="H934" s="53" t="s">
        <v>42</v>
      </c>
      <c r="I934" s="53" t="s">
        <v>461</v>
      </c>
      <c r="J934" s="52">
        <f>COUNTIF($I$2:I934,I934)</f>
        <v>9</v>
      </c>
      <c r="K934" s="53"/>
    </row>
    <row r="935" spans="1:11" s="55" customFormat="1" x14ac:dyDescent="0.2">
      <c r="A935" s="52">
        <v>969</v>
      </c>
      <c r="B935" s="53" t="s">
        <v>426</v>
      </c>
      <c r="C935" s="53" t="s">
        <v>1213</v>
      </c>
      <c r="D935" s="53" t="s">
        <v>50</v>
      </c>
      <c r="E935" s="53" t="s">
        <v>1745</v>
      </c>
      <c r="F935" s="53" t="s">
        <v>1803</v>
      </c>
      <c r="G935" s="53" t="s">
        <v>1804</v>
      </c>
      <c r="H935" s="53" t="s">
        <v>42</v>
      </c>
      <c r="I935" s="53" t="s">
        <v>461</v>
      </c>
      <c r="J935" s="52">
        <f>COUNTIF($I$2:I935,I935)</f>
        <v>10</v>
      </c>
      <c r="K935" s="53"/>
    </row>
    <row r="936" spans="1:11" s="55" customFormat="1" ht="17.25" thickBot="1" x14ac:dyDescent="0.25">
      <c r="A936" s="52">
        <v>970</v>
      </c>
      <c r="B936" s="53" t="s">
        <v>426</v>
      </c>
      <c r="C936" s="53" t="s">
        <v>1213</v>
      </c>
      <c r="D936" s="53" t="s">
        <v>50</v>
      </c>
      <c r="E936" s="53" t="s">
        <v>1745</v>
      </c>
      <c r="F936" s="53" t="s">
        <v>1805</v>
      </c>
      <c r="G936" s="53" t="s">
        <v>1806</v>
      </c>
      <c r="H936" s="53" t="s">
        <v>42</v>
      </c>
      <c r="I936" s="56" t="s">
        <v>461</v>
      </c>
      <c r="J936" s="52">
        <f>COUNTIF($I$2:I936,I936)</f>
        <v>11</v>
      </c>
      <c r="K936" s="53"/>
    </row>
    <row r="937" spans="1:11" s="55" customFormat="1" x14ac:dyDescent="0.2">
      <c r="A937" s="52">
        <v>971</v>
      </c>
      <c r="B937" s="53" t="s">
        <v>426</v>
      </c>
      <c r="C937" s="53" t="s">
        <v>1213</v>
      </c>
      <c r="D937" s="53" t="s">
        <v>38</v>
      </c>
      <c r="E937" s="53" t="s">
        <v>1291</v>
      </c>
      <c r="F937" s="53" t="s">
        <v>1292</v>
      </c>
      <c r="G937" s="53" t="s">
        <v>1293</v>
      </c>
      <c r="H937" s="53" t="s">
        <v>42</v>
      </c>
      <c r="I937" s="54" t="s">
        <v>462</v>
      </c>
      <c r="J937" s="52">
        <f>COUNTIF($I$2:I937,I937)</f>
        <v>1</v>
      </c>
      <c r="K937" s="53"/>
    </row>
    <row r="938" spans="1:11" s="55" customFormat="1" x14ac:dyDescent="0.2">
      <c r="A938" s="52">
        <v>972</v>
      </c>
      <c r="B938" s="53" t="s">
        <v>426</v>
      </c>
      <c r="C938" s="53" t="s">
        <v>1213</v>
      </c>
      <c r="D938" s="53" t="s">
        <v>38</v>
      </c>
      <c r="E938" s="53" t="s">
        <v>1291</v>
      </c>
      <c r="F938" s="53" t="s">
        <v>1807</v>
      </c>
      <c r="G938" s="53" t="s">
        <v>1808</v>
      </c>
      <c r="H938" s="53" t="s">
        <v>42</v>
      </c>
      <c r="I938" s="53" t="s">
        <v>462</v>
      </c>
      <c r="J938" s="52">
        <f>COUNTIF($I$2:I938,I938)</f>
        <v>2</v>
      </c>
      <c r="K938" s="53"/>
    </row>
    <row r="939" spans="1:11" s="55" customFormat="1" x14ac:dyDescent="0.2">
      <c r="A939" s="52">
        <v>973</v>
      </c>
      <c r="B939" s="53" t="s">
        <v>426</v>
      </c>
      <c r="C939" s="53" t="s">
        <v>1213</v>
      </c>
      <c r="D939" s="53" t="s">
        <v>38</v>
      </c>
      <c r="E939" s="53" t="s">
        <v>1006</v>
      </c>
      <c r="F939" s="53" t="s">
        <v>1809</v>
      </c>
      <c r="G939" s="53" t="s">
        <v>1810</v>
      </c>
      <c r="H939" s="53" t="s">
        <v>42</v>
      </c>
      <c r="I939" s="53" t="s">
        <v>462</v>
      </c>
      <c r="J939" s="52">
        <f>COUNTIF($I$2:I939,I939)</f>
        <v>3</v>
      </c>
      <c r="K939" s="53"/>
    </row>
    <row r="940" spans="1:11" s="55" customFormat="1" x14ac:dyDescent="0.2">
      <c r="A940" s="52">
        <v>974</v>
      </c>
      <c r="B940" s="53" t="s">
        <v>426</v>
      </c>
      <c r="C940" s="53" t="s">
        <v>1213</v>
      </c>
      <c r="D940" s="53" t="s">
        <v>38</v>
      </c>
      <c r="E940" s="53" t="s">
        <v>1006</v>
      </c>
      <c r="F940" s="53" t="s">
        <v>1811</v>
      </c>
      <c r="G940" s="53" t="s">
        <v>1812</v>
      </c>
      <c r="H940" s="53" t="s">
        <v>42</v>
      </c>
      <c r="I940" s="53" t="s">
        <v>462</v>
      </c>
      <c r="J940" s="52">
        <f>COUNTIF($I$2:I940,I940)</f>
        <v>4</v>
      </c>
      <c r="K940" s="53"/>
    </row>
    <row r="941" spans="1:11" s="55" customFormat="1" x14ac:dyDescent="0.2">
      <c r="A941" s="52">
        <v>975</v>
      </c>
      <c r="B941" s="53" t="s">
        <v>426</v>
      </c>
      <c r="C941" s="53" t="s">
        <v>1213</v>
      </c>
      <c r="D941" s="53" t="s">
        <v>38</v>
      </c>
      <c r="E941" s="53" t="s">
        <v>1006</v>
      </c>
      <c r="F941" s="53" t="s">
        <v>1813</v>
      </c>
      <c r="G941" s="53" t="s">
        <v>1814</v>
      </c>
      <c r="H941" s="53" t="s">
        <v>42</v>
      </c>
      <c r="I941" s="53" t="s">
        <v>462</v>
      </c>
      <c r="J941" s="52">
        <f>COUNTIF($I$2:I941,I941)</f>
        <v>5</v>
      </c>
      <c r="K941" s="53"/>
    </row>
    <row r="942" spans="1:11" s="55" customFormat="1" x14ac:dyDescent="0.2">
      <c r="A942" s="52">
        <v>976</v>
      </c>
      <c r="B942" s="53" t="s">
        <v>426</v>
      </c>
      <c r="C942" s="53" t="s">
        <v>1213</v>
      </c>
      <c r="D942" s="53" t="s">
        <v>38</v>
      </c>
      <c r="E942" s="53" t="s">
        <v>1006</v>
      </c>
      <c r="F942" s="53" t="s">
        <v>1815</v>
      </c>
      <c r="G942" s="53" t="s">
        <v>1816</v>
      </c>
      <c r="H942" s="53" t="s">
        <v>42</v>
      </c>
      <c r="I942" s="53" t="s">
        <v>462</v>
      </c>
      <c r="J942" s="52">
        <f>COUNTIF($I$2:I942,I942)</f>
        <v>6</v>
      </c>
      <c r="K942" s="53"/>
    </row>
    <row r="943" spans="1:11" s="55" customFormat="1" x14ac:dyDescent="0.2">
      <c r="A943" s="52">
        <v>977</v>
      </c>
      <c r="B943" s="53" t="s">
        <v>426</v>
      </c>
      <c r="C943" s="53" t="s">
        <v>1213</v>
      </c>
      <c r="D943" s="53" t="s">
        <v>38</v>
      </c>
      <c r="E943" s="53" t="s">
        <v>1006</v>
      </c>
      <c r="F943" s="53" t="s">
        <v>1817</v>
      </c>
      <c r="G943" s="53" t="s">
        <v>1818</v>
      </c>
      <c r="H943" s="53" t="s">
        <v>42</v>
      </c>
      <c r="I943" s="53" t="s">
        <v>462</v>
      </c>
      <c r="J943" s="52">
        <f>COUNTIF($I$2:I943,I943)</f>
        <v>7</v>
      </c>
      <c r="K943" s="53"/>
    </row>
    <row r="944" spans="1:11" s="55" customFormat="1" x14ac:dyDescent="0.2">
      <c r="A944" s="52">
        <v>978</v>
      </c>
      <c r="B944" s="53" t="s">
        <v>426</v>
      </c>
      <c r="C944" s="53" t="s">
        <v>1213</v>
      </c>
      <c r="D944" s="53" t="s">
        <v>38</v>
      </c>
      <c r="E944" s="53" t="s">
        <v>1006</v>
      </c>
      <c r="F944" s="53" t="s">
        <v>1007</v>
      </c>
      <c r="G944" s="53" t="s">
        <v>1008</v>
      </c>
      <c r="H944" s="53" t="s">
        <v>42</v>
      </c>
      <c r="I944" s="53" t="s">
        <v>462</v>
      </c>
      <c r="J944" s="52">
        <f>COUNTIF($I$2:I944,I944)</f>
        <v>8</v>
      </c>
      <c r="K944" s="53"/>
    </row>
    <row r="945" spans="1:11" s="55" customFormat="1" x14ac:dyDescent="0.2">
      <c r="A945" s="52">
        <v>979</v>
      </c>
      <c r="B945" s="53" t="s">
        <v>426</v>
      </c>
      <c r="C945" s="53" t="s">
        <v>1213</v>
      </c>
      <c r="D945" s="53" t="s">
        <v>38</v>
      </c>
      <c r="E945" s="53" t="s">
        <v>1819</v>
      </c>
      <c r="F945" s="53" t="s">
        <v>1820</v>
      </c>
      <c r="G945" s="53" t="s">
        <v>1821</v>
      </c>
      <c r="H945" s="53" t="s">
        <v>42</v>
      </c>
      <c r="I945" s="53" t="s">
        <v>462</v>
      </c>
      <c r="J945" s="52">
        <f>COUNTIF($I$2:I945,I945)</f>
        <v>9</v>
      </c>
      <c r="K945" s="53"/>
    </row>
    <row r="946" spans="1:11" s="55" customFormat="1" x14ac:dyDescent="0.2">
      <c r="A946" s="52">
        <v>980</v>
      </c>
      <c r="B946" s="53" t="s">
        <v>426</v>
      </c>
      <c r="C946" s="53" t="s">
        <v>1213</v>
      </c>
      <c r="D946" s="53" t="s">
        <v>38</v>
      </c>
      <c r="E946" s="53" t="s">
        <v>1819</v>
      </c>
      <c r="F946" s="53" t="s">
        <v>1822</v>
      </c>
      <c r="G946" s="53" t="s">
        <v>1823</v>
      </c>
      <c r="H946" s="53" t="s">
        <v>42</v>
      </c>
      <c r="I946" s="53" t="s">
        <v>462</v>
      </c>
      <c r="J946" s="52">
        <f>COUNTIF($I$2:I946,I946)</f>
        <v>10</v>
      </c>
      <c r="K946" s="53"/>
    </row>
    <row r="947" spans="1:11" s="55" customFormat="1" x14ac:dyDescent="0.2">
      <c r="A947" s="52">
        <v>981</v>
      </c>
      <c r="B947" s="53" t="s">
        <v>426</v>
      </c>
      <c r="C947" s="53" t="s">
        <v>1213</v>
      </c>
      <c r="D947" s="53" t="s">
        <v>38</v>
      </c>
      <c r="E947" s="53" t="s">
        <v>1819</v>
      </c>
      <c r="F947" s="53" t="s">
        <v>1824</v>
      </c>
      <c r="G947" s="53" t="s">
        <v>1825</v>
      </c>
      <c r="H947" s="53" t="s">
        <v>42</v>
      </c>
      <c r="I947" s="53" t="s">
        <v>462</v>
      </c>
      <c r="J947" s="52">
        <f>COUNTIF($I$2:I947,I947)</f>
        <v>11</v>
      </c>
      <c r="K947" s="53"/>
    </row>
    <row r="948" spans="1:11" s="55" customFormat="1" x14ac:dyDescent="0.2">
      <c r="A948" s="52">
        <v>982</v>
      </c>
      <c r="B948" s="53" t="s">
        <v>426</v>
      </c>
      <c r="C948" s="53" t="s">
        <v>1213</v>
      </c>
      <c r="D948" s="53" t="s">
        <v>38</v>
      </c>
      <c r="E948" s="53" t="s">
        <v>1819</v>
      </c>
      <c r="F948" s="53" t="s">
        <v>1826</v>
      </c>
      <c r="G948" s="53" t="s">
        <v>1827</v>
      </c>
      <c r="H948" s="53" t="s">
        <v>42</v>
      </c>
      <c r="I948" s="53" t="s">
        <v>462</v>
      </c>
      <c r="J948" s="52">
        <f>COUNTIF($I$2:I948,I948)</f>
        <v>12</v>
      </c>
      <c r="K948" s="53"/>
    </row>
    <row r="949" spans="1:11" s="55" customFormat="1" ht="17.25" thickBot="1" x14ac:dyDescent="0.25">
      <c r="A949" s="52">
        <v>983</v>
      </c>
      <c r="B949" s="53" t="s">
        <v>426</v>
      </c>
      <c r="C949" s="53" t="s">
        <v>1213</v>
      </c>
      <c r="D949" s="53" t="s">
        <v>38</v>
      </c>
      <c r="E949" s="53" t="s">
        <v>1819</v>
      </c>
      <c r="F949" s="53" t="s">
        <v>1828</v>
      </c>
      <c r="G949" s="53" t="s">
        <v>1829</v>
      </c>
      <c r="H949" s="53" t="s">
        <v>42</v>
      </c>
      <c r="I949" s="56" t="s">
        <v>462</v>
      </c>
      <c r="J949" s="52">
        <f>COUNTIF($I$2:I949,I949)</f>
        <v>13</v>
      </c>
      <c r="K949" s="53"/>
    </row>
    <row r="950" spans="1:11" s="55" customFormat="1" x14ac:dyDescent="0.2">
      <c r="A950" s="52">
        <v>984</v>
      </c>
      <c r="B950" s="53" t="s">
        <v>426</v>
      </c>
      <c r="C950" s="53" t="s">
        <v>1213</v>
      </c>
      <c r="D950" s="53" t="s">
        <v>38</v>
      </c>
      <c r="E950" s="53" t="s">
        <v>1291</v>
      </c>
      <c r="F950" s="53" t="s">
        <v>1830</v>
      </c>
      <c r="G950" s="53" t="s">
        <v>1831</v>
      </c>
      <c r="H950" s="53" t="s">
        <v>42</v>
      </c>
      <c r="I950" s="54" t="s">
        <v>463</v>
      </c>
      <c r="J950" s="52">
        <f>COUNTIF($I$2:I950,I950)</f>
        <v>1</v>
      </c>
      <c r="K950" s="53"/>
    </row>
    <row r="951" spans="1:11" s="55" customFormat="1" x14ac:dyDescent="0.2">
      <c r="A951" s="52">
        <v>985</v>
      </c>
      <c r="B951" s="53" t="s">
        <v>426</v>
      </c>
      <c r="C951" s="53" t="s">
        <v>1213</v>
      </c>
      <c r="D951" s="53" t="s">
        <v>38</v>
      </c>
      <c r="E951" s="53" t="s">
        <v>1291</v>
      </c>
      <c r="F951" s="53" t="s">
        <v>1807</v>
      </c>
      <c r="G951" s="53" t="s">
        <v>1808</v>
      </c>
      <c r="H951" s="53" t="s">
        <v>42</v>
      </c>
      <c r="I951" s="53" t="s">
        <v>463</v>
      </c>
      <c r="J951" s="52">
        <f>COUNTIF($I$2:I951,I951)</f>
        <v>2</v>
      </c>
      <c r="K951" s="53"/>
    </row>
    <row r="952" spans="1:11" s="55" customFormat="1" x14ac:dyDescent="0.2">
      <c r="A952" s="52">
        <v>986</v>
      </c>
      <c r="B952" s="53" t="s">
        <v>426</v>
      </c>
      <c r="C952" s="53" t="s">
        <v>1213</v>
      </c>
      <c r="D952" s="53" t="s">
        <v>38</v>
      </c>
      <c r="E952" s="53" t="s">
        <v>1006</v>
      </c>
      <c r="F952" s="53" t="s">
        <v>1815</v>
      </c>
      <c r="G952" s="53" t="s">
        <v>1816</v>
      </c>
      <c r="H952" s="53" t="s">
        <v>42</v>
      </c>
      <c r="I952" s="53" t="s">
        <v>463</v>
      </c>
      <c r="J952" s="52">
        <f>COUNTIF($I$2:I952,I952)</f>
        <v>3</v>
      </c>
      <c r="K952" s="53"/>
    </row>
    <row r="953" spans="1:11" s="55" customFormat="1" ht="17.25" thickBot="1" x14ac:dyDescent="0.25">
      <c r="A953" s="52">
        <v>987</v>
      </c>
      <c r="B953" s="53" t="s">
        <v>426</v>
      </c>
      <c r="C953" s="53" t="s">
        <v>1213</v>
      </c>
      <c r="D953" s="53" t="s">
        <v>38</v>
      </c>
      <c r="E953" s="53" t="s">
        <v>1819</v>
      </c>
      <c r="F953" s="53" t="s">
        <v>1824</v>
      </c>
      <c r="G953" s="53" t="s">
        <v>1825</v>
      </c>
      <c r="H953" s="53" t="s">
        <v>42</v>
      </c>
      <c r="I953" s="56" t="s">
        <v>463</v>
      </c>
      <c r="J953" s="52">
        <f>COUNTIF($I$2:I953,I953)</f>
        <v>4</v>
      </c>
      <c r="K953" s="53"/>
    </row>
    <row r="954" spans="1:11" s="55" customFormat="1" ht="17.25" thickBot="1" x14ac:dyDescent="0.25">
      <c r="A954" s="52">
        <v>988</v>
      </c>
      <c r="B954" s="53" t="s">
        <v>426</v>
      </c>
      <c r="C954" s="53" t="s">
        <v>1213</v>
      </c>
      <c r="D954" s="53" t="s">
        <v>38</v>
      </c>
      <c r="E954" s="53" t="s">
        <v>1291</v>
      </c>
      <c r="F954" s="53" t="s">
        <v>1292</v>
      </c>
      <c r="G954" s="53" t="s">
        <v>1293</v>
      </c>
      <c r="H954" s="53" t="s">
        <v>42</v>
      </c>
      <c r="I954" s="54" t="s">
        <v>466</v>
      </c>
      <c r="J954" s="52">
        <f>COUNTIF($I$2:I954,I954)</f>
        <v>1</v>
      </c>
      <c r="K954" s="53"/>
    </row>
    <row r="955" spans="1:11" s="55" customFormat="1" x14ac:dyDescent="0.2">
      <c r="A955" s="52">
        <v>991</v>
      </c>
      <c r="B955" s="53" t="s">
        <v>426</v>
      </c>
      <c r="C955" s="53" t="s">
        <v>1213</v>
      </c>
      <c r="D955" s="53" t="s">
        <v>38</v>
      </c>
      <c r="E955" s="53" t="s">
        <v>1584</v>
      </c>
      <c r="F955" s="53" t="s">
        <v>1832</v>
      </c>
      <c r="G955" s="53" t="s">
        <v>1833</v>
      </c>
      <c r="H955" s="53" t="s">
        <v>42</v>
      </c>
      <c r="I955" s="54" t="s">
        <v>467</v>
      </c>
      <c r="J955" s="52">
        <f>COUNTIF($I$2:I955,I955)</f>
        <v>1</v>
      </c>
      <c r="K955" s="53"/>
    </row>
    <row r="956" spans="1:11" s="55" customFormat="1" x14ac:dyDescent="0.2">
      <c r="A956" s="52">
        <v>992</v>
      </c>
      <c r="B956" s="53" t="s">
        <v>426</v>
      </c>
      <c r="C956" s="53" t="s">
        <v>1213</v>
      </c>
      <c r="D956" s="53" t="s">
        <v>38</v>
      </c>
      <c r="E956" s="53" t="s">
        <v>1584</v>
      </c>
      <c r="F956" s="53" t="s">
        <v>1834</v>
      </c>
      <c r="G956" s="53" t="s">
        <v>1835</v>
      </c>
      <c r="H956" s="53" t="s">
        <v>42</v>
      </c>
      <c r="I956" s="53" t="s">
        <v>467</v>
      </c>
      <c r="J956" s="52">
        <f>COUNTIF($I$2:I956,I956)</f>
        <v>2</v>
      </c>
      <c r="K956" s="53"/>
    </row>
    <row r="957" spans="1:11" s="55" customFormat="1" x14ac:dyDescent="0.2">
      <c r="A957" s="52">
        <v>993</v>
      </c>
      <c r="B957" s="53" t="s">
        <v>426</v>
      </c>
      <c r="C957" s="53" t="s">
        <v>1213</v>
      </c>
      <c r="D957" s="53" t="s">
        <v>38</v>
      </c>
      <c r="E957" s="53" t="s">
        <v>1584</v>
      </c>
      <c r="F957" s="53" t="s">
        <v>1836</v>
      </c>
      <c r="G957" s="53" t="s">
        <v>1837</v>
      </c>
      <c r="H957" s="53" t="s">
        <v>42</v>
      </c>
      <c r="I957" s="53" t="s">
        <v>467</v>
      </c>
      <c r="J957" s="52">
        <f>COUNTIF($I$2:I957,I957)</f>
        <v>3</v>
      </c>
      <c r="K957" s="53"/>
    </row>
    <row r="958" spans="1:11" s="55" customFormat="1" ht="17.25" thickBot="1" x14ac:dyDescent="0.25">
      <c r="A958" s="52">
        <v>994</v>
      </c>
      <c r="B958" s="53" t="s">
        <v>426</v>
      </c>
      <c r="C958" s="53" t="s">
        <v>1213</v>
      </c>
      <c r="D958" s="53" t="s">
        <v>38</v>
      </c>
      <c r="E958" s="53" t="s">
        <v>1584</v>
      </c>
      <c r="F958" s="53" t="s">
        <v>1585</v>
      </c>
      <c r="G958" s="53" t="s">
        <v>1586</v>
      </c>
      <c r="H958" s="53" t="s">
        <v>42</v>
      </c>
      <c r="I958" s="56" t="s">
        <v>467</v>
      </c>
      <c r="J958" s="52">
        <f>COUNTIF($I$2:I958,I958)</f>
        <v>4</v>
      </c>
      <c r="K958" s="53"/>
    </row>
    <row r="959" spans="1:11" s="55" customFormat="1" x14ac:dyDescent="0.2">
      <c r="A959" s="52">
        <v>995</v>
      </c>
      <c r="B959" s="53" t="s">
        <v>426</v>
      </c>
      <c r="C959" s="53" t="s">
        <v>1213</v>
      </c>
      <c r="D959" s="53" t="s">
        <v>38</v>
      </c>
      <c r="E959" s="53" t="s">
        <v>1584</v>
      </c>
      <c r="F959" s="53" t="s">
        <v>1832</v>
      </c>
      <c r="G959" s="53" t="s">
        <v>1833</v>
      </c>
      <c r="H959" s="53" t="s">
        <v>42</v>
      </c>
      <c r="I959" s="54" t="s">
        <v>468</v>
      </c>
      <c r="J959" s="52">
        <f>COUNTIF($I$2:I959,I959)</f>
        <v>1</v>
      </c>
      <c r="K959" s="53"/>
    </row>
    <row r="960" spans="1:11" s="55" customFormat="1" x14ac:dyDescent="0.2">
      <c r="A960" s="52">
        <v>996</v>
      </c>
      <c r="B960" s="53" t="s">
        <v>426</v>
      </c>
      <c r="C960" s="53" t="s">
        <v>1213</v>
      </c>
      <c r="D960" s="53" t="s">
        <v>38</v>
      </c>
      <c r="E960" s="53" t="s">
        <v>1584</v>
      </c>
      <c r="F960" s="53" t="s">
        <v>1836</v>
      </c>
      <c r="G960" s="53" t="s">
        <v>1837</v>
      </c>
      <c r="H960" s="53" t="s">
        <v>42</v>
      </c>
      <c r="I960" s="53" t="s">
        <v>468</v>
      </c>
      <c r="J960" s="52">
        <f>COUNTIF($I$2:I960,I960)</f>
        <v>2</v>
      </c>
      <c r="K960" s="53"/>
    </row>
    <row r="961" spans="1:11" s="55" customFormat="1" ht="17.25" thickBot="1" x14ac:dyDescent="0.25">
      <c r="A961" s="52">
        <v>997</v>
      </c>
      <c r="B961" s="53" t="s">
        <v>426</v>
      </c>
      <c r="C961" s="53" t="s">
        <v>1213</v>
      </c>
      <c r="D961" s="53" t="s">
        <v>38</v>
      </c>
      <c r="E961" s="53" t="s">
        <v>1584</v>
      </c>
      <c r="F961" s="53" t="s">
        <v>1585</v>
      </c>
      <c r="G961" s="53" t="s">
        <v>1586</v>
      </c>
      <c r="H961" s="53" t="s">
        <v>42</v>
      </c>
      <c r="I961" s="56" t="s">
        <v>468</v>
      </c>
      <c r="J961" s="52">
        <f>COUNTIF($I$2:I961,I961)</f>
        <v>3</v>
      </c>
      <c r="K961" s="53"/>
    </row>
    <row r="962" spans="1:11" s="55" customFormat="1" x14ac:dyDescent="0.2">
      <c r="A962" s="52">
        <v>998</v>
      </c>
      <c r="B962" s="53" t="s">
        <v>426</v>
      </c>
      <c r="C962" s="53" t="s">
        <v>1213</v>
      </c>
      <c r="D962" s="53" t="s">
        <v>38</v>
      </c>
      <c r="E962" s="53" t="s">
        <v>1584</v>
      </c>
      <c r="F962" s="53" t="s">
        <v>1832</v>
      </c>
      <c r="G962" s="53" t="s">
        <v>1833</v>
      </c>
      <c r="H962" s="53" t="s">
        <v>42</v>
      </c>
      <c r="I962" s="54" t="s">
        <v>471</v>
      </c>
      <c r="J962" s="52">
        <f>COUNTIF($I$2:I962,I962)</f>
        <v>1</v>
      </c>
      <c r="K962" s="53"/>
    </row>
    <row r="963" spans="1:11" s="55" customFormat="1" x14ac:dyDescent="0.2">
      <c r="A963" s="52">
        <v>999</v>
      </c>
      <c r="B963" s="53" t="s">
        <v>426</v>
      </c>
      <c r="C963" s="53" t="s">
        <v>1213</v>
      </c>
      <c r="D963" s="53" t="s">
        <v>38</v>
      </c>
      <c r="E963" s="53" t="s">
        <v>1584</v>
      </c>
      <c r="F963" s="53" t="s">
        <v>1834</v>
      </c>
      <c r="G963" s="53" t="s">
        <v>1835</v>
      </c>
      <c r="H963" s="53" t="s">
        <v>42</v>
      </c>
      <c r="I963" s="53" t="s">
        <v>471</v>
      </c>
      <c r="J963" s="52">
        <f>COUNTIF($I$2:I963,I963)</f>
        <v>2</v>
      </c>
      <c r="K963" s="53"/>
    </row>
    <row r="964" spans="1:11" s="55" customFormat="1" ht="17.25" thickBot="1" x14ac:dyDescent="0.25">
      <c r="A964" s="52">
        <v>1000</v>
      </c>
      <c r="B964" s="53" t="s">
        <v>426</v>
      </c>
      <c r="C964" s="53" t="s">
        <v>1213</v>
      </c>
      <c r="D964" s="53" t="s">
        <v>38</v>
      </c>
      <c r="E964" s="53" t="s">
        <v>1584</v>
      </c>
      <c r="F964" s="53" t="s">
        <v>1585</v>
      </c>
      <c r="G964" s="53" t="s">
        <v>1586</v>
      </c>
      <c r="H964" s="53" t="s">
        <v>42</v>
      </c>
      <c r="I964" s="56" t="s">
        <v>471</v>
      </c>
      <c r="J964" s="52">
        <f>COUNTIF($I$2:I964,I964)</f>
        <v>3</v>
      </c>
      <c r="K964" s="53"/>
    </row>
    <row r="965" spans="1:11" s="55" customFormat="1" x14ac:dyDescent="0.2">
      <c r="A965" s="52">
        <v>1001</v>
      </c>
      <c r="B965" s="53" t="s">
        <v>426</v>
      </c>
      <c r="C965" s="53" t="s">
        <v>1213</v>
      </c>
      <c r="D965" s="53" t="s">
        <v>38</v>
      </c>
      <c r="E965" s="53" t="s">
        <v>1838</v>
      </c>
      <c r="F965" s="53" t="s">
        <v>1839</v>
      </c>
      <c r="G965" s="53" t="s">
        <v>1840</v>
      </c>
      <c r="H965" s="53" t="s">
        <v>42</v>
      </c>
      <c r="I965" s="54" t="s">
        <v>472</v>
      </c>
      <c r="J965" s="52">
        <f>COUNTIF($I$2:I965,I965)</f>
        <v>1</v>
      </c>
      <c r="K965" s="53"/>
    </row>
    <row r="966" spans="1:11" s="55" customFormat="1" x14ac:dyDescent="0.2">
      <c r="A966" s="52">
        <v>1002</v>
      </c>
      <c r="B966" s="53" t="s">
        <v>426</v>
      </c>
      <c r="C966" s="53" t="s">
        <v>1213</v>
      </c>
      <c r="D966" s="53" t="s">
        <v>50</v>
      </c>
      <c r="E966" s="53" t="s">
        <v>1255</v>
      </c>
      <c r="F966" s="53" t="s">
        <v>1841</v>
      </c>
      <c r="G966" s="53" t="s">
        <v>1842</v>
      </c>
      <c r="H966" s="53" t="s">
        <v>42</v>
      </c>
      <c r="I966" s="63" t="s">
        <v>473</v>
      </c>
      <c r="J966" s="52">
        <f>COUNTIF($I$2:I966,I966)</f>
        <v>1</v>
      </c>
      <c r="K966" s="53"/>
    </row>
    <row r="967" spans="1:11" s="55" customFormat="1" x14ac:dyDescent="0.2">
      <c r="A967" s="52">
        <v>1003</v>
      </c>
      <c r="B967" s="53" t="s">
        <v>426</v>
      </c>
      <c r="C967" s="53" t="s">
        <v>1213</v>
      </c>
      <c r="D967" s="53" t="s">
        <v>38</v>
      </c>
      <c r="E967" s="53" t="s">
        <v>998</v>
      </c>
      <c r="F967" s="53" t="s">
        <v>999</v>
      </c>
      <c r="G967" s="53" t="s">
        <v>1000</v>
      </c>
      <c r="H967" s="53" t="s">
        <v>42</v>
      </c>
      <c r="I967" s="63" t="s">
        <v>474</v>
      </c>
      <c r="J967" s="52">
        <f>COUNTIF($I$2:I967,I967)</f>
        <v>1</v>
      </c>
      <c r="K967" s="53"/>
    </row>
    <row r="968" spans="1:11" s="55" customFormat="1" x14ac:dyDescent="0.2">
      <c r="A968" s="52">
        <v>1004</v>
      </c>
      <c r="B968" s="53" t="s">
        <v>426</v>
      </c>
      <c r="C968" s="53" t="s">
        <v>1213</v>
      </c>
      <c r="D968" s="53" t="s">
        <v>49</v>
      </c>
      <c r="E968" s="53" t="s">
        <v>1843</v>
      </c>
      <c r="F968" s="53" t="s">
        <v>1844</v>
      </c>
      <c r="G968" s="53" t="s">
        <v>1845</v>
      </c>
      <c r="H968" s="53" t="s">
        <v>42</v>
      </c>
      <c r="I968" s="63" t="s">
        <v>475</v>
      </c>
      <c r="J968" s="52">
        <f>COUNTIF($I$2:I968,I968)</f>
        <v>1</v>
      </c>
      <c r="K968" s="53" t="s">
        <v>1846</v>
      </c>
    </row>
    <row r="969" spans="1:11" s="55" customFormat="1" ht="17.25" thickBot="1" x14ac:dyDescent="0.25">
      <c r="A969" s="52">
        <v>1005</v>
      </c>
      <c r="B969" s="53" t="s">
        <v>426</v>
      </c>
      <c r="C969" s="53" t="s">
        <v>1213</v>
      </c>
      <c r="D969" s="53" t="s">
        <v>49</v>
      </c>
      <c r="E969" s="53" t="s">
        <v>1843</v>
      </c>
      <c r="F969" s="53" t="s">
        <v>1847</v>
      </c>
      <c r="G969" s="53" t="s">
        <v>1848</v>
      </c>
      <c r="H969" s="53" t="s">
        <v>42</v>
      </c>
      <c r="I969" s="56" t="s">
        <v>475</v>
      </c>
      <c r="J969" s="52">
        <f>COUNTIF($I$2:I969,I969)</f>
        <v>2</v>
      </c>
      <c r="K969" s="53" t="s">
        <v>1846</v>
      </c>
    </row>
    <row r="970" spans="1:11" s="55" customFormat="1" x14ac:dyDescent="0.2">
      <c r="A970" s="52">
        <v>1006</v>
      </c>
      <c r="B970" s="53" t="s">
        <v>426</v>
      </c>
      <c r="C970" s="53" t="s">
        <v>1213</v>
      </c>
      <c r="D970" s="53" t="s">
        <v>38</v>
      </c>
      <c r="E970" s="53" t="s">
        <v>998</v>
      </c>
      <c r="F970" s="53" t="s">
        <v>999</v>
      </c>
      <c r="G970" s="53" t="s">
        <v>1000</v>
      </c>
      <c r="H970" s="53" t="s">
        <v>42</v>
      </c>
      <c r="I970" s="54" t="s">
        <v>476</v>
      </c>
      <c r="J970" s="52">
        <f>COUNTIF($I$2:I970,I970)</f>
        <v>1</v>
      </c>
      <c r="K970" s="53"/>
    </row>
    <row r="971" spans="1:11" s="55" customFormat="1" x14ac:dyDescent="0.2">
      <c r="A971" s="52">
        <v>1007</v>
      </c>
      <c r="B971" s="53" t="s">
        <v>426</v>
      </c>
      <c r="C971" s="53" t="s">
        <v>1213</v>
      </c>
      <c r="D971" s="53" t="s">
        <v>50</v>
      </c>
      <c r="E971" s="53" t="s">
        <v>1752</v>
      </c>
      <c r="F971" s="53" t="s">
        <v>1849</v>
      </c>
      <c r="G971" s="53" t="s">
        <v>1850</v>
      </c>
      <c r="H971" s="53" t="s">
        <v>42</v>
      </c>
      <c r="I971" s="63" t="s">
        <v>479</v>
      </c>
      <c r="J971" s="52">
        <f>COUNTIF($I$2:I971,I971)</f>
        <v>1</v>
      </c>
      <c r="K971" s="53"/>
    </row>
    <row r="972" spans="1:11" s="55" customFormat="1" x14ac:dyDescent="0.2">
      <c r="A972" s="52">
        <v>1008</v>
      </c>
      <c r="B972" s="53" t="s">
        <v>426</v>
      </c>
      <c r="C972" s="53" t="s">
        <v>1213</v>
      </c>
      <c r="D972" s="53" t="s">
        <v>50</v>
      </c>
      <c r="E972" s="53" t="s">
        <v>1851</v>
      </c>
      <c r="F972" s="53" t="s">
        <v>1852</v>
      </c>
      <c r="G972" s="53" t="s">
        <v>1853</v>
      </c>
      <c r="H972" s="53" t="s">
        <v>42</v>
      </c>
      <c r="I972" s="63" t="s">
        <v>480</v>
      </c>
      <c r="J972" s="52">
        <f>COUNTIF($I$2:I972,I972)</f>
        <v>1</v>
      </c>
      <c r="K972" s="53"/>
    </row>
    <row r="973" spans="1:11" s="55" customFormat="1" x14ac:dyDescent="0.2">
      <c r="A973" s="52">
        <v>1009</v>
      </c>
      <c r="B973" s="53" t="s">
        <v>426</v>
      </c>
      <c r="C973" s="53" t="s">
        <v>1213</v>
      </c>
      <c r="D973" s="53" t="s">
        <v>38</v>
      </c>
      <c r="E973" s="53" t="s">
        <v>1757</v>
      </c>
      <c r="F973" s="53" t="s">
        <v>1854</v>
      </c>
      <c r="G973" s="53" t="s">
        <v>1855</v>
      </c>
      <c r="H973" s="53" t="s">
        <v>42</v>
      </c>
      <c r="I973" s="63" t="s">
        <v>483</v>
      </c>
      <c r="J973" s="52">
        <f>COUNTIF($I$2:I973,I973)</f>
        <v>1</v>
      </c>
      <c r="K973" s="53"/>
    </row>
    <row r="974" spans="1:11" s="55" customFormat="1" x14ac:dyDescent="0.2">
      <c r="A974" s="52">
        <v>1010</v>
      </c>
      <c r="B974" s="53" t="s">
        <v>426</v>
      </c>
      <c r="C974" s="53" t="s">
        <v>1213</v>
      </c>
      <c r="D974" s="53" t="s">
        <v>38</v>
      </c>
      <c r="E974" s="53" t="s">
        <v>1757</v>
      </c>
      <c r="F974" s="53" t="s">
        <v>1758</v>
      </c>
      <c r="G974" s="53" t="s">
        <v>1759</v>
      </c>
      <c r="H974" s="53" t="s">
        <v>42</v>
      </c>
      <c r="I974" s="53" t="s">
        <v>483</v>
      </c>
      <c r="J974" s="52">
        <f>COUNTIF($I$2:I974,I974)</f>
        <v>2</v>
      </c>
      <c r="K974" s="53"/>
    </row>
    <row r="975" spans="1:11" s="55" customFormat="1" ht="17.25" thickBot="1" x14ac:dyDescent="0.25">
      <c r="A975" s="52">
        <v>1011</v>
      </c>
      <c r="B975" s="53" t="s">
        <v>426</v>
      </c>
      <c r="C975" s="53" t="s">
        <v>1213</v>
      </c>
      <c r="D975" s="53" t="s">
        <v>38</v>
      </c>
      <c r="E975" s="53" t="s">
        <v>1856</v>
      </c>
      <c r="F975" s="53" t="s">
        <v>1857</v>
      </c>
      <c r="G975" s="53" t="s">
        <v>1858</v>
      </c>
      <c r="H975" s="53" t="s">
        <v>42</v>
      </c>
      <c r="I975" s="56" t="s">
        <v>483</v>
      </c>
      <c r="J975" s="52">
        <f>COUNTIF($I$2:I975,I975)</f>
        <v>3</v>
      </c>
      <c r="K975" s="53"/>
    </row>
    <row r="976" spans="1:11" s="55" customFormat="1" x14ac:dyDescent="0.2">
      <c r="A976" s="52">
        <v>1012</v>
      </c>
      <c r="B976" s="53" t="s">
        <v>426</v>
      </c>
      <c r="C976" s="53" t="s">
        <v>1213</v>
      </c>
      <c r="D976" s="53" t="s">
        <v>38</v>
      </c>
      <c r="E976" s="53" t="s">
        <v>1757</v>
      </c>
      <c r="F976" s="53" t="s">
        <v>1854</v>
      </c>
      <c r="G976" s="53" t="s">
        <v>1855</v>
      </c>
      <c r="H976" s="53" t="s">
        <v>42</v>
      </c>
      <c r="I976" s="54" t="s">
        <v>486</v>
      </c>
      <c r="J976" s="52">
        <f>COUNTIF($I$2:I976,I976)</f>
        <v>1</v>
      </c>
      <c r="K976" s="53"/>
    </row>
    <row r="977" spans="1:11" s="55" customFormat="1" x14ac:dyDescent="0.2">
      <c r="A977" s="52">
        <v>1013</v>
      </c>
      <c r="B977" s="53" t="s">
        <v>426</v>
      </c>
      <c r="C977" s="53" t="s">
        <v>1213</v>
      </c>
      <c r="D977" s="53" t="s">
        <v>38</v>
      </c>
      <c r="E977" s="53" t="s">
        <v>1856</v>
      </c>
      <c r="F977" s="53" t="s">
        <v>1859</v>
      </c>
      <c r="G977" s="53" t="s">
        <v>1860</v>
      </c>
      <c r="H977" s="53" t="s">
        <v>42</v>
      </c>
      <c r="I977" s="53" t="s">
        <v>486</v>
      </c>
      <c r="J977" s="52">
        <f>COUNTIF($I$2:I977,I977)</f>
        <v>2</v>
      </c>
      <c r="K977" s="53"/>
    </row>
    <row r="978" spans="1:11" s="55" customFormat="1" ht="17.25" thickBot="1" x14ac:dyDescent="0.25">
      <c r="A978" s="52">
        <v>1014</v>
      </c>
      <c r="B978" s="53" t="s">
        <v>426</v>
      </c>
      <c r="C978" s="53" t="s">
        <v>1213</v>
      </c>
      <c r="D978" s="53" t="s">
        <v>38</v>
      </c>
      <c r="E978" s="53" t="s">
        <v>1856</v>
      </c>
      <c r="F978" s="53" t="s">
        <v>1857</v>
      </c>
      <c r="G978" s="53" t="s">
        <v>1858</v>
      </c>
      <c r="H978" s="53" t="s">
        <v>42</v>
      </c>
      <c r="I978" s="56" t="s">
        <v>486</v>
      </c>
      <c r="J978" s="52">
        <f>COUNTIF($I$2:I978,I978)</f>
        <v>3</v>
      </c>
      <c r="K978" s="53"/>
    </row>
    <row r="979" spans="1:11" s="55" customFormat="1" x14ac:dyDescent="0.2">
      <c r="A979" s="52">
        <v>1015</v>
      </c>
      <c r="B979" s="53" t="s">
        <v>426</v>
      </c>
      <c r="C979" s="53" t="s">
        <v>1213</v>
      </c>
      <c r="D979" s="53" t="s">
        <v>38</v>
      </c>
      <c r="E979" s="53" t="s">
        <v>1291</v>
      </c>
      <c r="F979" s="53" t="s">
        <v>1292</v>
      </c>
      <c r="G979" s="53" t="s">
        <v>1293</v>
      </c>
      <c r="H979" s="53" t="s">
        <v>42</v>
      </c>
      <c r="I979" s="54" t="s">
        <v>487</v>
      </c>
      <c r="J979" s="52">
        <f>COUNTIF($I$2:I979,I979)</f>
        <v>1</v>
      </c>
      <c r="K979" s="53"/>
    </row>
    <row r="980" spans="1:11" s="55" customFormat="1" ht="17.25" thickBot="1" x14ac:dyDescent="0.25">
      <c r="A980" s="52">
        <v>1016</v>
      </c>
      <c r="B980" s="53" t="s">
        <v>426</v>
      </c>
      <c r="C980" s="53" t="s">
        <v>1213</v>
      </c>
      <c r="D980" s="53" t="s">
        <v>38</v>
      </c>
      <c r="E980" s="53" t="s">
        <v>1291</v>
      </c>
      <c r="F980" s="53" t="s">
        <v>1807</v>
      </c>
      <c r="G980" s="53" t="s">
        <v>1808</v>
      </c>
      <c r="H980" s="53" t="s">
        <v>42</v>
      </c>
      <c r="I980" s="56" t="s">
        <v>487</v>
      </c>
      <c r="J980" s="52">
        <f>COUNTIF($I$2:I980,I980)</f>
        <v>2</v>
      </c>
      <c r="K980" s="53"/>
    </row>
    <row r="981" spans="1:11" s="55" customFormat="1" x14ac:dyDescent="0.2">
      <c r="A981" s="52">
        <v>1021</v>
      </c>
      <c r="B981" s="53" t="s">
        <v>426</v>
      </c>
      <c r="C981" s="53" t="s">
        <v>1213</v>
      </c>
      <c r="D981" s="53" t="s">
        <v>38</v>
      </c>
      <c r="E981" s="53" t="s">
        <v>998</v>
      </c>
      <c r="F981" s="53" t="s">
        <v>999</v>
      </c>
      <c r="G981" s="53" t="s">
        <v>1000</v>
      </c>
      <c r="H981" s="53" t="s">
        <v>42</v>
      </c>
      <c r="I981" s="54" t="s">
        <v>488</v>
      </c>
      <c r="J981" s="52">
        <f>COUNTIF($I$2:I981,I981)</f>
        <v>1</v>
      </c>
      <c r="K981" s="53"/>
    </row>
    <row r="982" spans="1:11" s="55" customFormat="1" x14ac:dyDescent="0.2">
      <c r="A982" s="52">
        <v>1022</v>
      </c>
      <c r="B982" s="53" t="s">
        <v>426</v>
      </c>
      <c r="C982" s="53" t="s">
        <v>1213</v>
      </c>
      <c r="D982" s="53" t="s">
        <v>49</v>
      </c>
      <c r="E982" s="53" t="s">
        <v>1843</v>
      </c>
      <c r="F982" s="53" t="s">
        <v>1844</v>
      </c>
      <c r="G982" s="53" t="s">
        <v>1845</v>
      </c>
      <c r="H982" s="53" t="s">
        <v>42</v>
      </c>
      <c r="I982" s="63" t="s">
        <v>489</v>
      </c>
      <c r="J982" s="52">
        <f>COUNTIF($I$2:I982,I982)</f>
        <v>1</v>
      </c>
      <c r="K982" s="53" t="s">
        <v>1846</v>
      </c>
    </row>
    <row r="983" spans="1:11" s="55" customFormat="1" ht="17.25" thickBot="1" x14ac:dyDescent="0.25">
      <c r="A983" s="52">
        <v>1023</v>
      </c>
      <c r="B983" s="53" t="s">
        <v>426</v>
      </c>
      <c r="C983" s="53" t="s">
        <v>1213</v>
      </c>
      <c r="D983" s="53" t="s">
        <v>49</v>
      </c>
      <c r="E983" s="53" t="s">
        <v>1843</v>
      </c>
      <c r="F983" s="53" t="s">
        <v>1847</v>
      </c>
      <c r="G983" s="53" t="s">
        <v>1848</v>
      </c>
      <c r="H983" s="53" t="s">
        <v>42</v>
      </c>
      <c r="I983" s="56" t="s">
        <v>489</v>
      </c>
      <c r="J983" s="52">
        <f>COUNTIF($I$2:I983,I983)</f>
        <v>2</v>
      </c>
      <c r="K983" s="53" t="s">
        <v>1846</v>
      </c>
    </row>
    <row r="984" spans="1:11" s="55" customFormat="1" x14ac:dyDescent="0.2">
      <c r="A984" s="52">
        <v>1024</v>
      </c>
      <c r="B984" s="53" t="s">
        <v>426</v>
      </c>
      <c r="C984" s="53" t="s">
        <v>1213</v>
      </c>
      <c r="D984" s="53" t="s">
        <v>49</v>
      </c>
      <c r="E984" s="53" t="s">
        <v>1843</v>
      </c>
      <c r="F984" s="53" t="s">
        <v>1844</v>
      </c>
      <c r="G984" s="53" t="s">
        <v>1845</v>
      </c>
      <c r="H984" s="53" t="s">
        <v>42</v>
      </c>
      <c r="I984" s="54" t="s">
        <v>490</v>
      </c>
      <c r="J984" s="52">
        <f>COUNTIF($I$2:I984,I984)</f>
        <v>1</v>
      </c>
      <c r="K984" s="53" t="s">
        <v>1846</v>
      </c>
    </row>
    <row r="985" spans="1:11" s="55" customFormat="1" ht="17.25" thickBot="1" x14ac:dyDescent="0.25">
      <c r="A985" s="52">
        <v>1025</v>
      </c>
      <c r="B985" s="53" t="s">
        <v>426</v>
      </c>
      <c r="C985" s="53" t="s">
        <v>1213</v>
      </c>
      <c r="D985" s="53" t="s">
        <v>49</v>
      </c>
      <c r="E985" s="53" t="s">
        <v>1843</v>
      </c>
      <c r="F985" s="53" t="s">
        <v>1847</v>
      </c>
      <c r="G985" s="53" t="s">
        <v>1848</v>
      </c>
      <c r="H985" s="53" t="s">
        <v>42</v>
      </c>
      <c r="I985" s="56" t="s">
        <v>490</v>
      </c>
      <c r="J985" s="52">
        <f>COUNTIF($I$2:I985,I985)</f>
        <v>2</v>
      </c>
      <c r="K985" s="53" t="s">
        <v>1846</v>
      </c>
    </row>
    <row r="986" spans="1:11" s="55" customFormat="1" x14ac:dyDescent="0.2">
      <c r="A986" s="52">
        <v>1026</v>
      </c>
      <c r="B986" s="53" t="s">
        <v>426</v>
      </c>
      <c r="C986" s="53" t="s">
        <v>1213</v>
      </c>
      <c r="D986" s="53" t="s">
        <v>49</v>
      </c>
      <c r="E986" s="53" t="s">
        <v>1843</v>
      </c>
      <c r="F986" s="53" t="s">
        <v>1844</v>
      </c>
      <c r="G986" s="53" t="s">
        <v>1845</v>
      </c>
      <c r="H986" s="53" t="s">
        <v>42</v>
      </c>
      <c r="I986" s="54" t="s">
        <v>491</v>
      </c>
      <c r="J986" s="52">
        <f>COUNTIF($I$2:I986,I986)</f>
        <v>1</v>
      </c>
      <c r="K986" s="53" t="s">
        <v>1846</v>
      </c>
    </row>
    <row r="987" spans="1:11" s="55" customFormat="1" ht="17.25" thickBot="1" x14ac:dyDescent="0.25">
      <c r="A987" s="52">
        <v>1027</v>
      </c>
      <c r="B987" s="53" t="s">
        <v>426</v>
      </c>
      <c r="C987" s="53" t="s">
        <v>1213</v>
      </c>
      <c r="D987" s="53" t="s">
        <v>49</v>
      </c>
      <c r="E987" s="53" t="s">
        <v>1843</v>
      </c>
      <c r="F987" s="53" t="s">
        <v>1847</v>
      </c>
      <c r="G987" s="53" t="s">
        <v>1848</v>
      </c>
      <c r="H987" s="53" t="s">
        <v>42</v>
      </c>
      <c r="I987" s="56" t="s">
        <v>491</v>
      </c>
      <c r="J987" s="52">
        <f>COUNTIF($I$2:I987,I987)</f>
        <v>2</v>
      </c>
      <c r="K987" s="53" t="s">
        <v>1846</v>
      </c>
    </row>
    <row r="988" spans="1:11" s="55" customFormat="1" x14ac:dyDescent="0.2">
      <c r="A988" s="52">
        <v>1028</v>
      </c>
      <c r="B988" s="53" t="s">
        <v>426</v>
      </c>
      <c r="C988" s="53" t="s">
        <v>1198</v>
      </c>
      <c r="D988" s="53" t="s">
        <v>49</v>
      </c>
      <c r="E988" s="53" t="s">
        <v>1861</v>
      </c>
      <c r="F988" s="53" t="s">
        <v>1862</v>
      </c>
      <c r="G988" s="53" t="s">
        <v>1863</v>
      </c>
      <c r="H988" s="53" t="s">
        <v>920</v>
      </c>
      <c r="I988" s="54" t="s">
        <v>492</v>
      </c>
      <c r="J988" s="52">
        <f>COUNTIF($I$2:I988,I988)</f>
        <v>1</v>
      </c>
      <c r="K988" s="53" t="s">
        <v>445</v>
      </c>
    </row>
    <row r="989" spans="1:11" s="55" customFormat="1" x14ac:dyDescent="0.2">
      <c r="A989" s="52">
        <v>1029</v>
      </c>
      <c r="B989" s="53" t="s">
        <v>426</v>
      </c>
      <c r="C989" s="53" t="s">
        <v>1198</v>
      </c>
      <c r="D989" s="53" t="s">
        <v>38</v>
      </c>
      <c r="E989" s="53" t="s">
        <v>989</v>
      </c>
      <c r="F989" s="53" t="s">
        <v>990</v>
      </c>
      <c r="G989" s="53" t="s">
        <v>991</v>
      </c>
      <c r="H989" s="53" t="s">
        <v>920</v>
      </c>
      <c r="I989" s="53" t="s">
        <v>492</v>
      </c>
      <c r="J989" s="52">
        <f>COUNTIF($I$2:I989,I989)</f>
        <v>2</v>
      </c>
      <c r="K989" s="53"/>
    </row>
    <row r="990" spans="1:11" s="55" customFormat="1" x14ac:dyDescent="0.2">
      <c r="A990" s="52">
        <v>1030</v>
      </c>
      <c r="B990" s="53" t="s">
        <v>426</v>
      </c>
      <c r="C990" s="53" t="s">
        <v>1198</v>
      </c>
      <c r="D990" s="53" t="s">
        <v>38</v>
      </c>
      <c r="E990" s="53" t="s">
        <v>992</v>
      </c>
      <c r="F990" s="53">
        <v>1801110632</v>
      </c>
      <c r="G990" s="53" t="s">
        <v>994</v>
      </c>
      <c r="H990" s="53" t="s">
        <v>920</v>
      </c>
      <c r="I990" s="53" t="s">
        <v>492</v>
      </c>
      <c r="J990" s="52">
        <f>COUNTIF($I$2:I990,I990)</f>
        <v>3</v>
      </c>
      <c r="K990" s="53"/>
    </row>
    <row r="991" spans="1:11" s="55" customFormat="1" x14ac:dyDescent="0.2">
      <c r="A991" s="52">
        <v>1031</v>
      </c>
      <c r="B991" s="53" t="s">
        <v>426</v>
      </c>
      <c r="C991" s="53" t="s">
        <v>1213</v>
      </c>
      <c r="D991" s="53" t="s">
        <v>38</v>
      </c>
      <c r="E991" s="53" t="s">
        <v>1288</v>
      </c>
      <c r="F991" s="53" t="s">
        <v>1765</v>
      </c>
      <c r="G991" s="53" t="s">
        <v>1766</v>
      </c>
      <c r="H991" s="53" t="s">
        <v>920</v>
      </c>
      <c r="I991" s="53" t="s">
        <v>492</v>
      </c>
      <c r="J991" s="52">
        <f>COUNTIF($I$2:I991,I991)</f>
        <v>4</v>
      </c>
      <c r="K991" s="53"/>
    </row>
    <row r="992" spans="1:11" s="55" customFormat="1" ht="17.25" thickBot="1" x14ac:dyDescent="0.25">
      <c r="A992" s="52">
        <v>1032</v>
      </c>
      <c r="B992" s="53" t="s">
        <v>426</v>
      </c>
      <c r="C992" s="53" t="s">
        <v>1213</v>
      </c>
      <c r="D992" s="53" t="s">
        <v>38</v>
      </c>
      <c r="E992" s="53" t="s">
        <v>1006</v>
      </c>
      <c r="F992" s="53" t="s">
        <v>1864</v>
      </c>
      <c r="G992" s="53" t="s">
        <v>1865</v>
      </c>
      <c r="H992" s="53" t="s">
        <v>920</v>
      </c>
      <c r="I992" s="56" t="s">
        <v>492</v>
      </c>
      <c r="J992" s="52">
        <f>COUNTIF($I$2:I992,I992)</f>
        <v>5</v>
      </c>
      <c r="K992" s="53"/>
    </row>
    <row r="993" spans="1:11" s="55" customFormat="1" x14ac:dyDescent="0.2">
      <c r="A993" s="52">
        <v>1033</v>
      </c>
      <c r="B993" s="53" t="s">
        <v>426</v>
      </c>
      <c r="C993" s="53" t="s">
        <v>1148</v>
      </c>
      <c r="D993" s="53" t="s">
        <v>38</v>
      </c>
      <c r="E993" s="53" t="s">
        <v>954</v>
      </c>
      <c r="F993" s="53" t="s">
        <v>957</v>
      </c>
      <c r="G993" s="53" t="s">
        <v>958</v>
      </c>
      <c r="H993" s="53" t="s">
        <v>381</v>
      </c>
      <c r="I993" s="54" t="s">
        <v>493</v>
      </c>
      <c r="J993" s="52">
        <f>COUNTIF($I$2:I993,I993)</f>
        <v>1</v>
      </c>
      <c r="K993" s="53"/>
    </row>
    <row r="994" spans="1:11" s="55" customFormat="1" x14ac:dyDescent="0.2">
      <c r="A994" s="52">
        <v>1034</v>
      </c>
      <c r="B994" s="53" t="s">
        <v>426</v>
      </c>
      <c r="C994" s="53" t="s">
        <v>1192</v>
      </c>
      <c r="D994" s="53" t="s">
        <v>38</v>
      </c>
      <c r="E994" s="53" t="s">
        <v>973</v>
      </c>
      <c r="F994" s="53" t="s">
        <v>1555</v>
      </c>
      <c r="G994" s="53" t="s">
        <v>1556</v>
      </c>
      <c r="H994" s="53" t="s">
        <v>381</v>
      </c>
      <c r="I994" s="53" t="s">
        <v>493</v>
      </c>
      <c r="J994" s="52">
        <f>COUNTIF($I$2:I994,I994)</f>
        <v>2</v>
      </c>
      <c r="K994" s="53"/>
    </row>
    <row r="995" spans="1:11" s="55" customFormat="1" x14ac:dyDescent="0.2">
      <c r="A995" s="52">
        <v>1035</v>
      </c>
      <c r="B995" s="53" t="s">
        <v>426</v>
      </c>
      <c r="C995" s="53" t="s">
        <v>1198</v>
      </c>
      <c r="D995" s="53" t="s">
        <v>38</v>
      </c>
      <c r="E995" s="53" t="s">
        <v>976</v>
      </c>
      <c r="F995" s="53" t="s">
        <v>981</v>
      </c>
      <c r="G995" s="53" t="s">
        <v>982</v>
      </c>
      <c r="H995" s="53" t="s">
        <v>381</v>
      </c>
      <c r="I995" s="53" t="s">
        <v>493</v>
      </c>
      <c r="J995" s="52">
        <f>COUNTIF($I$2:I995,I995)</f>
        <v>3</v>
      </c>
      <c r="K995" s="53"/>
    </row>
    <row r="996" spans="1:11" s="55" customFormat="1" x14ac:dyDescent="0.2">
      <c r="A996" s="52">
        <v>1036</v>
      </c>
      <c r="B996" s="53" t="s">
        <v>426</v>
      </c>
      <c r="C996" s="53" t="s">
        <v>1198</v>
      </c>
      <c r="D996" s="53" t="s">
        <v>38</v>
      </c>
      <c r="E996" s="53" t="s">
        <v>989</v>
      </c>
      <c r="F996" s="53" t="s">
        <v>1616</v>
      </c>
      <c r="G996" s="53" t="s">
        <v>1617</v>
      </c>
      <c r="H996" s="53" t="s">
        <v>381</v>
      </c>
      <c r="I996" s="53" t="s">
        <v>493</v>
      </c>
      <c r="J996" s="52">
        <f>COUNTIF($I$2:I996,I996)</f>
        <v>4</v>
      </c>
      <c r="K996" s="53"/>
    </row>
    <row r="997" spans="1:11" s="55" customFormat="1" x14ac:dyDescent="0.2">
      <c r="A997" s="52">
        <v>1037</v>
      </c>
      <c r="B997" s="53" t="s">
        <v>426</v>
      </c>
      <c r="C997" s="53" t="s">
        <v>1198</v>
      </c>
      <c r="D997" s="53" t="s">
        <v>38</v>
      </c>
      <c r="E997" s="53" t="s">
        <v>992</v>
      </c>
      <c r="F997" s="53" t="s">
        <v>995</v>
      </c>
      <c r="G997" s="53" t="s">
        <v>996</v>
      </c>
      <c r="H997" s="53" t="s">
        <v>381</v>
      </c>
      <c r="I997" s="53" t="s">
        <v>493</v>
      </c>
      <c r="J997" s="52">
        <f>COUNTIF($I$2:I997,I997)</f>
        <v>5</v>
      </c>
      <c r="K997" s="53"/>
    </row>
    <row r="998" spans="1:11" s="55" customFormat="1" x14ac:dyDescent="0.2">
      <c r="A998" s="52">
        <v>1038</v>
      </c>
      <c r="B998" s="53" t="s">
        <v>426</v>
      </c>
      <c r="C998" s="53" t="s">
        <v>1213</v>
      </c>
      <c r="D998" s="53" t="s">
        <v>38</v>
      </c>
      <c r="E998" s="53" t="s">
        <v>998</v>
      </c>
      <c r="F998" s="53" t="s">
        <v>999</v>
      </c>
      <c r="G998" s="53" t="s">
        <v>1000</v>
      </c>
      <c r="H998" s="53" t="s">
        <v>381</v>
      </c>
      <c r="I998" s="53" t="s">
        <v>493</v>
      </c>
      <c r="J998" s="52">
        <f>COUNTIF($I$2:I998,I998)</f>
        <v>6</v>
      </c>
      <c r="K998" s="53"/>
    </row>
    <row r="999" spans="1:11" s="55" customFormat="1" ht="17.25" thickBot="1" x14ac:dyDescent="0.25">
      <c r="A999" s="52">
        <v>1039</v>
      </c>
      <c r="B999" s="53" t="s">
        <v>426</v>
      </c>
      <c r="C999" s="53" t="s">
        <v>1198</v>
      </c>
      <c r="D999" s="53" t="s">
        <v>50</v>
      </c>
      <c r="E999" s="53" t="s">
        <v>1009</v>
      </c>
      <c r="F999" s="53" t="s">
        <v>1010</v>
      </c>
      <c r="G999" s="53" t="s">
        <v>1011</v>
      </c>
      <c r="H999" s="53" t="s">
        <v>381</v>
      </c>
      <c r="I999" s="56" t="s">
        <v>493</v>
      </c>
      <c r="J999" s="52">
        <f>COUNTIF($I$2:I999,I999)</f>
        <v>7</v>
      </c>
      <c r="K999" s="53"/>
    </row>
    <row r="1000" spans="1:11" s="55" customFormat="1" x14ac:dyDescent="0.2">
      <c r="A1000" s="52">
        <v>1040</v>
      </c>
      <c r="B1000" s="53" t="s">
        <v>426</v>
      </c>
      <c r="C1000" s="53" t="s">
        <v>1866</v>
      </c>
      <c r="D1000" s="53" t="s">
        <v>50</v>
      </c>
      <c r="E1000" s="53" t="s">
        <v>92</v>
      </c>
      <c r="F1000" s="53" t="s">
        <v>93</v>
      </c>
      <c r="G1000" s="53" t="s">
        <v>94</v>
      </c>
      <c r="H1000" s="53" t="s">
        <v>42</v>
      </c>
      <c r="I1000" s="54" t="s">
        <v>494</v>
      </c>
      <c r="J1000" s="52">
        <f>COUNTIF($I$2:I1000,I1000)</f>
        <v>1</v>
      </c>
      <c r="K1000" s="53"/>
    </row>
    <row r="1001" spans="1:11" s="55" customFormat="1" x14ac:dyDescent="0.2">
      <c r="A1001" s="52">
        <v>1041</v>
      </c>
      <c r="B1001" s="53" t="s">
        <v>426</v>
      </c>
      <c r="C1001" s="53" t="s">
        <v>1866</v>
      </c>
      <c r="D1001" s="53" t="s">
        <v>50</v>
      </c>
      <c r="E1001" s="53" t="s">
        <v>92</v>
      </c>
      <c r="F1001" s="53" t="s">
        <v>99</v>
      </c>
      <c r="G1001" s="53" t="s">
        <v>100</v>
      </c>
      <c r="H1001" s="53" t="s">
        <v>42</v>
      </c>
      <c r="I1001" s="53" t="s">
        <v>494</v>
      </c>
      <c r="J1001" s="52">
        <f>COUNTIF($I$2:I1001,I1001)</f>
        <v>2</v>
      </c>
      <c r="K1001" s="53"/>
    </row>
    <row r="1002" spans="1:11" s="55" customFormat="1" x14ac:dyDescent="0.2">
      <c r="A1002" s="52">
        <v>1042</v>
      </c>
      <c r="B1002" s="53" t="s">
        <v>426</v>
      </c>
      <c r="C1002" s="53" t="s">
        <v>1866</v>
      </c>
      <c r="D1002" s="53" t="s">
        <v>50</v>
      </c>
      <c r="E1002" s="53" t="s">
        <v>92</v>
      </c>
      <c r="F1002" s="53" t="s">
        <v>102</v>
      </c>
      <c r="G1002" s="53" t="s">
        <v>103</v>
      </c>
      <c r="H1002" s="53" t="s">
        <v>42</v>
      </c>
      <c r="I1002" s="53" t="s">
        <v>494</v>
      </c>
      <c r="J1002" s="52">
        <f>COUNTIF($I$2:I1002,I1002)</f>
        <v>3</v>
      </c>
      <c r="K1002" s="53"/>
    </row>
    <row r="1003" spans="1:11" s="55" customFormat="1" x14ac:dyDescent="0.2">
      <c r="A1003" s="52">
        <v>1043</v>
      </c>
      <c r="B1003" s="53" t="s">
        <v>426</v>
      </c>
      <c r="C1003" s="53" t="s">
        <v>1866</v>
      </c>
      <c r="D1003" s="53" t="s">
        <v>50</v>
      </c>
      <c r="E1003" s="53" t="s">
        <v>92</v>
      </c>
      <c r="F1003" s="53" t="s">
        <v>105</v>
      </c>
      <c r="G1003" s="53" t="s">
        <v>106</v>
      </c>
      <c r="H1003" s="53" t="s">
        <v>42</v>
      </c>
      <c r="I1003" s="53" t="s">
        <v>494</v>
      </c>
      <c r="J1003" s="52">
        <f>COUNTIF($I$2:I1003,I1003)</f>
        <v>4</v>
      </c>
      <c r="K1003" s="53"/>
    </row>
    <row r="1004" spans="1:11" s="55" customFormat="1" x14ac:dyDescent="0.2">
      <c r="A1004" s="52">
        <v>1044</v>
      </c>
      <c r="B1004" s="53" t="s">
        <v>426</v>
      </c>
      <c r="C1004" s="53" t="s">
        <v>1866</v>
      </c>
      <c r="D1004" s="53" t="s">
        <v>50</v>
      </c>
      <c r="E1004" s="53" t="s">
        <v>174</v>
      </c>
      <c r="F1004" s="53" t="s">
        <v>1867</v>
      </c>
      <c r="G1004" s="53" t="s">
        <v>1868</v>
      </c>
      <c r="H1004" s="53" t="s">
        <v>42</v>
      </c>
      <c r="I1004" s="53" t="s">
        <v>494</v>
      </c>
      <c r="J1004" s="52">
        <f>COUNTIF($I$2:I1004,I1004)</f>
        <v>5</v>
      </c>
      <c r="K1004" s="53"/>
    </row>
    <row r="1005" spans="1:11" s="55" customFormat="1" x14ac:dyDescent="0.2">
      <c r="A1005" s="52">
        <v>1045</v>
      </c>
      <c r="B1005" s="53" t="s">
        <v>426</v>
      </c>
      <c r="C1005" s="53" t="s">
        <v>1866</v>
      </c>
      <c r="D1005" s="53" t="s">
        <v>50</v>
      </c>
      <c r="E1005" s="53" t="s">
        <v>181</v>
      </c>
      <c r="F1005" s="53" t="s">
        <v>194</v>
      </c>
      <c r="G1005" s="53" t="s">
        <v>195</v>
      </c>
      <c r="H1005" s="53" t="s">
        <v>42</v>
      </c>
      <c r="I1005" s="53" t="s">
        <v>494</v>
      </c>
      <c r="J1005" s="52">
        <f>COUNTIF($I$2:I1005,I1005)</f>
        <v>6</v>
      </c>
      <c r="K1005" s="53"/>
    </row>
    <row r="1006" spans="1:11" s="55" customFormat="1" x14ac:dyDescent="0.2">
      <c r="A1006" s="52">
        <v>1046</v>
      </c>
      <c r="B1006" s="53" t="s">
        <v>426</v>
      </c>
      <c r="C1006" s="53" t="s">
        <v>1273</v>
      </c>
      <c r="D1006" s="53" t="s">
        <v>50</v>
      </c>
      <c r="E1006" s="53" t="s">
        <v>1047</v>
      </c>
      <c r="F1006" s="53" t="s">
        <v>1869</v>
      </c>
      <c r="G1006" s="53" t="s">
        <v>1366</v>
      </c>
      <c r="H1006" s="53" t="s">
        <v>42</v>
      </c>
      <c r="I1006" s="53" t="s">
        <v>494</v>
      </c>
      <c r="J1006" s="52">
        <f>COUNTIF($I$2:I1006,I1006)</f>
        <v>7</v>
      </c>
      <c r="K1006" s="53"/>
    </row>
    <row r="1007" spans="1:11" s="55" customFormat="1" x14ac:dyDescent="0.2">
      <c r="A1007" s="52">
        <v>1047</v>
      </c>
      <c r="B1007" s="53" t="s">
        <v>426</v>
      </c>
      <c r="C1007" s="53" t="s">
        <v>1273</v>
      </c>
      <c r="D1007" s="53" t="s">
        <v>50</v>
      </c>
      <c r="E1007" s="53" t="s">
        <v>1047</v>
      </c>
      <c r="F1007" s="53" t="s">
        <v>1870</v>
      </c>
      <c r="G1007" s="53" t="s">
        <v>1871</v>
      </c>
      <c r="H1007" s="53" t="s">
        <v>42</v>
      </c>
      <c r="I1007" s="53" t="s">
        <v>494</v>
      </c>
      <c r="J1007" s="52">
        <f>COUNTIF($I$2:I1007,I1007)</f>
        <v>8</v>
      </c>
      <c r="K1007" s="53"/>
    </row>
    <row r="1008" spans="1:11" s="55" customFormat="1" x14ac:dyDescent="0.2">
      <c r="A1008" s="52">
        <v>1048</v>
      </c>
      <c r="B1008" s="53" t="s">
        <v>426</v>
      </c>
      <c r="C1008" s="53" t="s">
        <v>1273</v>
      </c>
      <c r="D1008" s="53" t="s">
        <v>50</v>
      </c>
      <c r="E1008" s="53" t="s">
        <v>1047</v>
      </c>
      <c r="F1008" s="53" t="s">
        <v>1872</v>
      </c>
      <c r="G1008" s="53" t="s">
        <v>1873</v>
      </c>
      <c r="H1008" s="53" t="s">
        <v>42</v>
      </c>
      <c r="I1008" s="53" t="s">
        <v>494</v>
      </c>
      <c r="J1008" s="52">
        <f>COUNTIF($I$2:I1008,I1008)</f>
        <v>9</v>
      </c>
      <c r="K1008" s="53"/>
    </row>
    <row r="1009" spans="1:11" s="55" customFormat="1" x14ac:dyDescent="0.2">
      <c r="A1009" s="52">
        <v>1049</v>
      </c>
      <c r="B1009" s="53" t="s">
        <v>426</v>
      </c>
      <c r="C1009" s="53" t="s">
        <v>1273</v>
      </c>
      <c r="D1009" s="53" t="s">
        <v>50</v>
      </c>
      <c r="E1009" s="53" t="s">
        <v>1047</v>
      </c>
      <c r="F1009" s="53" t="s">
        <v>1874</v>
      </c>
      <c r="G1009" s="53" t="s">
        <v>1875</v>
      </c>
      <c r="H1009" s="53" t="s">
        <v>42</v>
      </c>
      <c r="I1009" s="53" t="s">
        <v>494</v>
      </c>
      <c r="J1009" s="52">
        <f>COUNTIF($I$2:I1009,I1009)</f>
        <v>10</v>
      </c>
      <c r="K1009" s="53"/>
    </row>
    <row r="1010" spans="1:11" s="55" customFormat="1" x14ac:dyDescent="0.2">
      <c r="A1010" s="52">
        <v>1050</v>
      </c>
      <c r="B1010" s="53" t="s">
        <v>426</v>
      </c>
      <c r="C1010" s="53" t="s">
        <v>1273</v>
      </c>
      <c r="D1010" s="53" t="s">
        <v>50</v>
      </c>
      <c r="E1010" s="53" t="s">
        <v>1047</v>
      </c>
      <c r="F1010" s="53" t="s">
        <v>1876</v>
      </c>
      <c r="G1010" s="53" t="s">
        <v>1877</v>
      </c>
      <c r="H1010" s="53" t="s">
        <v>42</v>
      </c>
      <c r="I1010" s="53" t="s">
        <v>494</v>
      </c>
      <c r="J1010" s="52">
        <f>COUNTIF($I$2:I1010,I1010)</f>
        <v>11</v>
      </c>
      <c r="K1010" s="53"/>
    </row>
    <row r="1011" spans="1:11" s="55" customFormat="1" x14ac:dyDescent="0.2">
      <c r="A1011" s="52">
        <v>1051</v>
      </c>
      <c r="B1011" s="53" t="s">
        <v>426</v>
      </c>
      <c r="C1011" s="53" t="s">
        <v>1273</v>
      </c>
      <c r="D1011" s="53" t="s">
        <v>50</v>
      </c>
      <c r="E1011" s="53" t="s">
        <v>1047</v>
      </c>
      <c r="F1011" s="53" t="s">
        <v>1878</v>
      </c>
      <c r="G1011" s="53" t="s">
        <v>1879</v>
      </c>
      <c r="H1011" s="53" t="s">
        <v>42</v>
      </c>
      <c r="I1011" s="53" t="s">
        <v>494</v>
      </c>
      <c r="J1011" s="52">
        <f>COUNTIF($I$2:I1011,I1011)</f>
        <v>12</v>
      </c>
      <c r="K1011" s="53"/>
    </row>
    <row r="1012" spans="1:11" s="55" customFormat="1" x14ac:dyDescent="0.2">
      <c r="A1012" s="52">
        <v>1052</v>
      </c>
      <c r="B1012" s="53" t="s">
        <v>426</v>
      </c>
      <c r="C1012" s="53" t="s">
        <v>1273</v>
      </c>
      <c r="D1012" s="53" t="s">
        <v>50</v>
      </c>
      <c r="E1012" s="53" t="s">
        <v>1047</v>
      </c>
      <c r="F1012" s="53" t="s">
        <v>1050</v>
      </c>
      <c r="G1012" s="53" t="s">
        <v>1051</v>
      </c>
      <c r="H1012" s="53" t="s">
        <v>42</v>
      </c>
      <c r="I1012" s="53" t="s">
        <v>494</v>
      </c>
      <c r="J1012" s="52">
        <f>COUNTIF($I$2:I1012,I1012)</f>
        <v>13</v>
      </c>
      <c r="K1012" s="53"/>
    </row>
    <row r="1013" spans="1:11" s="55" customFormat="1" x14ac:dyDescent="0.2">
      <c r="A1013" s="52">
        <v>1053</v>
      </c>
      <c r="B1013" s="53" t="s">
        <v>426</v>
      </c>
      <c r="C1013" s="53" t="s">
        <v>1273</v>
      </c>
      <c r="D1013" s="53" t="s">
        <v>50</v>
      </c>
      <c r="E1013" s="53" t="s">
        <v>1052</v>
      </c>
      <c r="F1013" s="53" t="s">
        <v>1880</v>
      </c>
      <c r="G1013" s="53" t="s">
        <v>1881</v>
      </c>
      <c r="H1013" s="53" t="s">
        <v>42</v>
      </c>
      <c r="I1013" s="53" t="s">
        <v>494</v>
      </c>
      <c r="J1013" s="52">
        <f>COUNTIF($I$2:I1013,I1013)</f>
        <v>14</v>
      </c>
      <c r="K1013" s="53"/>
    </row>
    <row r="1014" spans="1:11" s="55" customFormat="1" x14ac:dyDescent="0.2">
      <c r="A1014" s="52">
        <v>1054</v>
      </c>
      <c r="B1014" s="53" t="s">
        <v>426</v>
      </c>
      <c r="C1014" s="53" t="s">
        <v>1273</v>
      </c>
      <c r="D1014" s="53" t="s">
        <v>50</v>
      </c>
      <c r="E1014" s="53" t="s">
        <v>1052</v>
      </c>
      <c r="F1014" s="53" t="s">
        <v>1882</v>
      </c>
      <c r="G1014" s="53" t="s">
        <v>1883</v>
      </c>
      <c r="H1014" s="53" t="s">
        <v>42</v>
      </c>
      <c r="I1014" s="53" t="s">
        <v>494</v>
      </c>
      <c r="J1014" s="52">
        <f>COUNTIF($I$2:I1014,I1014)</f>
        <v>15</v>
      </c>
      <c r="K1014" s="53"/>
    </row>
    <row r="1015" spans="1:11" s="55" customFormat="1" x14ac:dyDescent="0.2">
      <c r="A1015" s="52">
        <v>1055</v>
      </c>
      <c r="B1015" s="53" t="s">
        <v>426</v>
      </c>
      <c r="C1015" s="53" t="s">
        <v>1273</v>
      </c>
      <c r="D1015" s="53" t="s">
        <v>50</v>
      </c>
      <c r="E1015" s="53" t="s">
        <v>1052</v>
      </c>
      <c r="F1015" s="53" t="s">
        <v>1057</v>
      </c>
      <c r="G1015" s="53" t="s">
        <v>1058</v>
      </c>
      <c r="H1015" s="53" t="s">
        <v>42</v>
      </c>
      <c r="I1015" s="53" t="s">
        <v>494</v>
      </c>
      <c r="J1015" s="52">
        <f>COUNTIF($I$2:I1015,I1015)</f>
        <v>16</v>
      </c>
      <c r="K1015" s="53"/>
    </row>
    <row r="1016" spans="1:11" s="55" customFormat="1" x14ac:dyDescent="0.2">
      <c r="A1016" s="52">
        <v>1056</v>
      </c>
      <c r="B1016" s="53" t="s">
        <v>426</v>
      </c>
      <c r="C1016" s="53" t="s">
        <v>1273</v>
      </c>
      <c r="D1016" s="53" t="s">
        <v>50</v>
      </c>
      <c r="E1016" s="53" t="s">
        <v>560</v>
      </c>
      <c r="F1016" s="53" t="s">
        <v>561</v>
      </c>
      <c r="G1016" s="53" t="s">
        <v>562</v>
      </c>
      <c r="H1016" s="53" t="s">
        <v>42</v>
      </c>
      <c r="I1016" s="53" t="s">
        <v>494</v>
      </c>
      <c r="J1016" s="52">
        <f>COUNTIF($I$2:I1016,I1016)</f>
        <v>17</v>
      </c>
      <c r="K1016" s="53"/>
    </row>
    <row r="1017" spans="1:11" s="55" customFormat="1" x14ac:dyDescent="0.2">
      <c r="A1017" s="52">
        <v>1057</v>
      </c>
      <c r="B1017" s="53" t="s">
        <v>426</v>
      </c>
      <c r="C1017" s="53" t="s">
        <v>1273</v>
      </c>
      <c r="D1017" s="53" t="s">
        <v>50</v>
      </c>
      <c r="E1017" s="53" t="s">
        <v>1064</v>
      </c>
      <c r="F1017" s="53" t="s">
        <v>1884</v>
      </c>
      <c r="G1017" s="53" t="s">
        <v>1885</v>
      </c>
      <c r="H1017" s="53" t="s">
        <v>42</v>
      </c>
      <c r="I1017" s="53" t="s">
        <v>494</v>
      </c>
      <c r="J1017" s="52">
        <f>COUNTIF($I$2:I1017,I1017)</f>
        <v>18</v>
      </c>
      <c r="K1017" s="53"/>
    </row>
    <row r="1018" spans="1:11" s="55" customFormat="1" x14ac:dyDescent="0.2">
      <c r="A1018" s="52">
        <v>1058</v>
      </c>
      <c r="B1018" s="53" t="s">
        <v>426</v>
      </c>
      <c r="C1018" s="53" t="s">
        <v>1273</v>
      </c>
      <c r="D1018" s="53" t="s">
        <v>50</v>
      </c>
      <c r="E1018" s="53" t="s">
        <v>1064</v>
      </c>
      <c r="F1018" s="53" t="s">
        <v>1886</v>
      </c>
      <c r="G1018" s="53" t="s">
        <v>1887</v>
      </c>
      <c r="H1018" s="53" t="s">
        <v>42</v>
      </c>
      <c r="I1018" s="53" t="s">
        <v>494</v>
      </c>
      <c r="J1018" s="52">
        <f>COUNTIF($I$2:I1018,I1018)</f>
        <v>19</v>
      </c>
      <c r="K1018" s="53"/>
    </row>
    <row r="1019" spans="1:11" s="55" customFormat="1" x14ac:dyDescent="0.2">
      <c r="A1019" s="52">
        <v>1059</v>
      </c>
      <c r="B1019" s="53" t="s">
        <v>426</v>
      </c>
      <c r="C1019" s="53" t="s">
        <v>1273</v>
      </c>
      <c r="D1019" s="53" t="s">
        <v>50</v>
      </c>
      <c r="E1019" s="53" t="s">
        <v>1064</v>
      </c>
      <c r="F1019" s="53" t="s">
        <v>1067</v>
      </c>
      <c r="G1019" s="53" t="s">
        <v>1068</v>
      </c>
      <c r="H1019" s="53" t="s">
        <v>42</v>
      </c>
      <c r="I1019" s="53" t="s">
        <v>494</v>
      </c>
      <c r="J1019" s="52">
        <f>COUNTIF($I$2:I1019,I1019)</f>
        <v>20</v>
      </c>
      <c r="K1019" s="53"/>
    </row>
    <row r="1020" spans="1:11" s="55" customFormat="1" x14ac:dyDescent="0.2">
      <c r="A1020" s="52">
        <v>1060</v>
      </c>
      <c r="B1020" s="53" t="s">
        <v>426</v>
      </c>
      <c r="C1020" s="53" t="s">
        <v>1273</v>
      </c>
      <c r="D1020" s="53" t="s">
        <v>50</v>
      </c>
      <c r="E1020" s="53" t="s">
        <v>1064</v>
      </c>
      <c r="F1020" s="53" t="s">
        <v>1888</v>
      </c>
      <c r="G1020" s="53" t="s">
        <v>1889</v>
      </c>
      <c r="H1020" s="53" t="s">
        <v>42</v>
      </c>
      <c r="I1020" s="53" t="s">
        <v>494</v>
      </c>
      <c r="J1020" s="52">
        <f>COUNTIF($I$2:I1020,I1020)</f>
        <v>21</v>
      </c>
      <c r="K1020" s="53"/>
    </row>
    <row r="1021" spans="1:11" s="55" customFormat="1" x14ac:dyDescent="0.2">
      <c r="A1021" s="52">
        <v>1061</v>
      </c>
      <c r="B1021" s="53" t="s">
        <v>426</v>
      </c>
      <c r="C1021" s="53" t="s">
        <v>1273</v>
      </c>
      <c r="D1021" s="53" t="s">
        <v>50</v>
      </c>
      <c r="E1021" s="53" t="s">
        <v>1890</v>
      </c>
      <c r="F1021" s="53" t="s">
        <v>1891</v>
      </c>
      <c r="G1021" s="53" t="s">
        <v>1892</v>
      </c>
      <c r="H1021" s="53" t="s">
        <v>42</v>
      </c>
      <c r="I1021" s="53" t="s">
        <v>494</v>
      </c>
      <c r="J1021" s="52">
        <f>COUNTIF($I$2:I1021,I1021)</f>
        <v>22</v>
      </c>
      <c r="K1021" s="53"/>
    </row>
    <row r="1022" spans="1:11" s="55" customFormat="1" x14ac:dyDescent="0.2">
      <c r="A1022" s="52">
        <v>1062</v>
      </c>
      <c r="B1022" s="53" t="s">
        <v>426</v>
      </c>
      <c r="C1022" s="53" t="s">
        <v>1273</v>
      </c>
      <c r="D1022" s="53" t="s">
        <v>50</v>
      </c>
      <c r="E1022" s="53" t="s">
        <v>1890</v>
      </c>
      <c r="F1022" s="53" t="s">
        <v>1893</v>
      </c>
      <c r="G1022" s="53" t="s">
        <v>1894</v>
      </c>
      <c r="H1022" s="53" t="s">
        <v>42</v>
      </c>
      <c r="I1022" s="53" t="s">
        <v>494</v>
      </c>
      <c r="J1022" s="52">
        <f>COUNTIF($I$2:I1022,I1022)</f>
        <v>23</v>
      </c>
      <c r="K1022" s="53"/>
    </row>
    <row r="1023" spans="1:11" s="55" customFormat="1" x14ac:dyDescent="0.2">
      <c r="A1023" s="52">
        <v>1063</v>
      </c>
      <c r="B1023" s="53" t="s">
        <v>426</v>
      </c>
      <c r="C1023" s="53" t="s">
        <v>1273</v>
      </c>
      <c r="D1023" s="53" t="s">
        <v>50</v>
      </c>
      <c r="E1023" s="53" t="s">
        <v>1890</v>
      </c>
      <c r="F1023" s="53" t="s">
        <v>1895</v>
      </c>
      <c r="G1023" s="53" t="s">
        <v>1896</v>
      </c>
      <c r="H1023" s="53" t="s">
        <v>42</v>
      </c>
      <c r="I1023" s="53" t="s">
        <v>494</v>
      </c>
      <c r="J1023" s="52">
        <f>COUNTIF($I$2:I1023,I1023)</f>
        <v>24</v>
      </c>
      <c r="K1023" s="53"/>
    </row>
    <row r="1024" spans="1:11" s="55" customFormat="1" x14ac:dyDescent="0.2">
      <c r="A1024" s="52">
        <v>1064</v>
      </c>
      <c r="B1024" s="53" t="s">
        <v>426</v>
      </c>
      <c r="C1024" s="53" t="s">
        <v>1273</v>
      </c>
      <c r="D1024" s="53" t="s">
        <v>50</v>
      </c>
      <c r="E1024" s="53" t="s">
        <v>555</v>
      </c>
      <c r="F1024" s="53" t="s">
        <v>556</v>
      </c>
      <c r="G1024" s="53" t="s">
        <v>557</v>
      </c>
      <c r="H1024" s="53" t="s">
        <v>42</v>
      </c>
      <c r="I1024" s="53" t="s">
        <v>494</v>
      </c>
      <c r="J1024" s="52">
        <f>COUNTIF($I$2:I1024,I1024)</f>
        <v>25</v>
      </c>
      <c r="K1024" s="53"/>
    </row>
    <row r="1025" spans="1:11" s="55" customFormat="1" x14ac:dyDescent="0.2">
      <c r="A1025" s="52">
        <v>1065</v>
      </c>
      <c r="B1025" s="53" t="s">
        <v>426</v>
      </c>
      <c r="C1025" s="53" t="s">
        <v>1273</v>
      </c>
      <c r="D1025" s="53" t="s">
        <v>50</v>
      </c>
      <c r="E1025" s="53" t="s">
        <v>555</v>
      </c>
      <c r="F1025" s="53" t="s">
        <v>558</v>
      </c>
      <c r="G1025" s="53" t="s">
        <v>559</v>
      </c>
      <c r="H1025" s="53" t="s">
        <v>42</v>
      </c>
      <c r="I1025" s="53" t="s">
        <v>494</v>
      </c>
      <c r="J1025" s="52">
        <f>COUNTIF($I$2:I1025,I1025)</f>
        <v>26</v>
      </c>
      <c r="K1025" s="53"/>
    </row>
    <row r="1026" spans="1:11" s="55" customFormat="1" x14ac:dyDescent="0.2">
      <c r="A1026" s="52">
        <v>1066</v>
      </c>
      <c r="B1026" s="53" t="s">
        <v>426</v>
      </c>
      <c r="C1026" s="53" t="s">
        <v>1589</v>
      </c>
      <c r="D1026" s="53" t="s">
        <v>50</v>
      </c>
      <c r="E1026" s="53" t="s">
        <v>567</v>
      </c>
      <c r="F1026" s="53" t="s">
        <v>568</v>
      </c>
      <c r="G1026" s="53" t="s">
        <v>569</v>
      </c>
      <c r="H1026" s="53" t="s">
        <v>42</v>
      </c>
      <c r="I1026" s="53" t="s">
        <v>494</v>
      </c>
      <c r="J1026" s="52">
        <f>COUNTIF($I$2:I1026,I1026)</f>
        <v>27</v>
      </c>
      <c r="K1026" s="53"/>
    </row>
    <row r="1027" spans="1:11" s="55" customFormat="1" x14ac:dyDescent="0.2">
      <c r="A1027" s="52">
        <v>1067</v>
      </c>
      <c r="B1027" s="53" t="s">
        <v>426</v>
      </c>
      <c r="C1027" s="53" t="s">
        <v>1589</v>
      </c>
      <c r="D1027" s="53" t="s">
        <v>50</v>
      </c>
      <c r="E1027" s="53" t="s">
        <v>1897</v>
      </c>
      <c r="F1027" s="53" t="s">
        <v>1898</v>
      </c>
      <c r="G1027" s="53" t="s">
        <v>1899</v>
      </c>
      <c r="H1027" s="53" t="s">
        <v>42</v>
      </c>
      <c r="I1027" s="53" t="s">
        <v>494</v>
      </c>
      <c r="J1027" s="52">
        <f>COUNTIF($I$2:I1027,I1027)</f>
        <v>28</v>
      </c>
      <c r="K1027" s="53"/>
    </row>
    <row r="1028" spans="1:11" s="55" customFormat="1" x14ac:dyDescent="0.2">
      <c r="A1028" s="52">
        <v>1068</v>
      </c>
      <c r="B1028" s="53" t="s">
        <v>426</v>
      </c>
      <c r="C1028" s="53" t="s">
        <v>1589</v>
      </c>
      <c r="D1028" s="53" t="s">
        <v>50</v>
      </c>
      <c r="E1028" s="53" t="s">
        <v>1084</v>
      </c>
      <c r="F1028" s="53" t="s">
        <v>1085</v>
      </c>
      <c r="G1028" s="53" t="s">
        <v>1086</v>
      </c>
      <c r="H1028" s="53" t="s">
        <v>42</v>
      </c>
      <c r="I1028" s="53" t="s">
        <v>494</v>
      </c>
      <c r="J1028" s="52">
        <f>COUNTIF($I$2:I1028,I1028)</f>
        <v>29</v>
      </c>
      <c r="K1028" s="53"/>
    </row>
    <row r="1029" spans="1:11" s="55" customFormat="1" x14ac:dyDescent="0.2">
      <c r="A1029" s="52">
        <v>1069</v>
      </c>
      <c r="B1029" s="53" t="s">
        <v>426</v>
      </c>
      <c r="C1029" s="53" t="s">
        <v>1294</v>
      </c>
      <c r="D1029" s="53" t="s">
        <v>50</v>
      </c>
      <c r="E1029" s="53" t="s">
        <v>1088</v>
      </c>
      <c r="F1029" s="53" t="s">
        <v>1900</v>
      </c>
      <c r="G1029" s="53" t="s">
        <v>683</v>
      </c>
      <c r="H1029" s="53" t="s">
        <v>42</v>
      </c>
      <c r="I1029" s="53" t="s">
        <v>494</v>
      </c>
      <c r="J1029" s="52">
        <f>COUNTIF($I$2:I1029,I1029)</f>
        <v>30</v>
      </c>
      <c r="K1029" s="53"/>
    </row>
    <row r="1030" spans="1:11" s="55" customFormat="1" x14ac:dyDescent="0.2">
      <c r="A1030" s="52">
        <v>1070</v>
      </c>
      <c r="B1030" s="53" t="s">
        <v>426</v>
      </c>
      <c r="C1030" s="53" t="s">
        <v>1294</v>
      </c>
      <c r="D1030" s="53" t="s">
        <v>50</v>
      </c>
      <c r="E1030" s="53" t="s">
        <v>632</v>
      </c>
      <c r="F1030" s="53" t="s">
        <v>1901</v>
      </c>
      <c r="G1030" s="53" t="s">
        <v>1902</v>
      </c>
      <c r="H1030" s="53" t="s">
        <v>42</v>
      </c>
      <c r="I1030" s="53" t="s">
        <v>494</v>
      </c>
      <c r="J1030" s="52">
        <f>COUNTIF($I$2:I1030,I1030)</f>
        <v>31</v>
      </c>
      <c r="K1030" s="53"/>
    </row>
    <row r="1031" spans="1:11" s="55" customFormat="1" x14ac:dyDescent="0.2">
      <c r="A1031" s="52">
        <v>1071</v>
      </c>
      <c r="B1031" s="53" t="s">
        <v>426</v>
      </c>
      <c r="C1031" s="53" t="s">
        <v>1294</v>
      </c>
      <c r="D1031" s="53" t="s">
        <v>50</v>
      </c>
      <c r="E1031" s="53" t="s">
        <v>632</v>
      </c>
      <c r="F1031" s="53" t="s">
        <v>1903</v>
      </c>
      <c r="G1031" s="53" t="s">
        <v>1904</v>
      </c>
      <c r="H1031" s="53" t="s">
        <v>42</v>
      </c>
      <c r="I1031" s="53" t="s">
        <v>494</v>
      </c>
      <c r="J1031" s="52">
        <f>COUNTIF($I$2:I1031,I1031)</f>
        <v>32</v>
      </c>
      <c r="K1031" s="53"/>
    </row>
    <row r="1032" spans="1:11" s="55" customFormat="1" x14ac:dyDescent="0.2">
      <c r="A1032" s="52">
        <v>1072</v>
      </c>
      <c r="B1032" s="53" t="s">
        <v>426</v>
      </c>
      <c r="C1032" s="53" t="s">
        <v>1294</v>
      </c>
      <c r="D1032" s="53" t="s">
        <v>50</v>
      </c>
      <c r="E1032" s="53" t="s">
        <v>632</v>
      </c>
      <c r="F1032" s="53" t="s">
        <v>1905</v>
      </c>
      <c r="G1032" s="53" t="s">
        <v>1906</v>
      </c>
      <c r="H1032" s="53" t="s">
        <v>42</v>
      </c>
      <c r="I1032" s="53" t="s">
        <v>494</v>
      </c>
      <c r="J1032" s="52">
        <f>COUNTIF($I$2:I1032,I1032)</f>
        <v>33</v>
      </c>
      <c r="K1032" s="53"/>
    </row>
    <row r="1033" spans="1:11" s="55" customFormat="1" x14ac:dyDescent="0.2">
      <c r="A1033" s="52">
        <v>1073</v>
      </c>
      <c r="B1033" s="53" t="s">
        <v>426</v>
      </c>
      <c r="C1033" s="53" t="s">
        <v>1294</v>
      </c>
      <c r="D1033" s="53" t="s">
        <v>50</v>
      </c>
      <c r="E1033" s="53" t="s">
        <v>641</v>
      </c>
      <c r="F1033" s="53" t="s">
        <v>642</v>
      </c>
      <c r="G1033" s="53" t="s">
        <v>643</v>
      </c>
      <c r="H1033" s="53" t="s">
        <v>42</v>
      </c>
      <c r="I1033" s="53" t="s">
        <v>494</v>
      </c>
      <c r="J1033" s="52">
        <f>COUNTIF($I$2:I1033,I1033)</f>
        <v>34</v>
      </c>
      <c r="K1033" s="53"/>
    </row>
    <row r="1034" spans="1:11" s="55" customFormat="1" x14ac:dyDescent="0.2">
      <c r="A1034" s="52">
        <v>1074</v>
      </c>
      <c r="B1034" s="53" t="s">
        <v>426</v>
      </c>
      <c r="C1034" s="53" t="s">
        <v>1295</v>
      </c>
      <c r="D1034" s="53" t="s">
        <v>50</v>
      </c>
      <c r="E1034" s="53" t="s">
        <v>666</v>
      </c>
      <c r="F1034" s="53" t="s">
        <v>671</v>
      </c>
      <c r="G1034" s="53" t="s">
        <v>672</v>
      </c>
      <c r="H1034" s="53" t="s">
        <v>42</v>
      </c>
      <c r="I1034" s="53" t="s">
        <v>494</v>
      </c>
      <c r="J1034" s="52">
        <f>COUNTIF($I$2:I1034,I1034)</f>
        <v>35</v>
      </c>
      <c r="K1034" s="53"/>
    </row>
    <row r="1035" spans="1:11" s="55" customFormat="1" x14ac:dyDescent="0.2">
      <c r="A1035" s="52">
        <v>1075</v>
      </c>
      <c r="B1035" s="53" t="s">
        <v>426</v>
      </c>
      <c r="C1035" s="53" t="s">
        <v>1295</v>
      </c>
      <c r="D1035" s="53" t="s">
        <v>50</v>
      </c>
      <c r="E1035" s="53" t="s">
        <v>666</v>
      </c>
      <c r="F1035" s="53" t="s">
        <v>673</v>
      </c>
      <c r="G1035" s="53" t="s">
        <v>674</v>
      </c>
      <c r="H1035" s="53" t="s">
        <v>42</v>
      </c>
      <c r="I1035" s="53" t="s">
        <v>494</v>
      </c>
      <c r="J1035" s="52">
        <f>COUNTIF($I$2:I1035,I1035)</f>
        <v>36</v>
      </c>
      <c r="K1035" s="53"/>
    </row>
    <row r="1036" spans="1:11" s="55" customFormat="1" x14ac:dyDescent="0.2">
      <c r="A1036" s="52">
        <v>1076</v>
      </c>
      <c r="B1036" s="53" t="s">
        <v>426</v>
      </c>
      <c r="C1036" s="53" t="s">
        <v>1295</v>
      </c>
      <c r="D1036" s="53" t="s">
        <v>50</v>
      </c>
      <c r="E1036" s="53" t="s">
        <v>677</v>
      </c>
      <c r="F1036" s="53" t="s">
        <v>1907</v>
      </c>
      <c r="G1036" s="53" t="s">
        <v>1908</v>
      </c>
      <c r="H1036" s="53" t="s">
        <v>42</v>
      </c>
      <c r="I1036" s="53" t="s">
        <v>494</v>
      </c>
      <c r="J1036" s="52">
        <f>COUNTIF($I$2:I1036,I1036)</f>
        <v>37</v>
      </c>
      <c r="K1036" s="53"/>
    </row>
    <row r="1037" spans="1:11" s="55" customFormat="1" x14ac:dyDescent="0.2">
      <c r="A1037" s="52">
        <v>1077</v>
      </c>
      <c r="B1037" s="53" t="s">
        <v>426</v>
      </c>
      <c r="C1037" s="53" t="s">
        <v>1295</v>
      </c>
      <c r="D1037" s="53" t="s">
        <v>50</v>
      </c>
      <c r="E1037" s="53" t="s">
        <v>677</v>
      </c>
      <c r="F1037" s="53" t="s">
        <v>678</v>
      </c>
      <c r="G1037" s="53" t="s">
        <v>679</v>
      </c>
      <c r="H1037" s="53" t="s">
        <v>42</v>
      </c>
      <c r="I1037" s="53" t="s">
        <v>494</v>
      </c>
      <c r="J1037" s="52">
        <f>COUNTIF($I$2:I1037,I1037)</f>
        <v>38</v>
      </c>
      <c r="K1037" s="53"/>
    </row>
    <row r="1038" spans="1:11" s="55" customFormat="1" x14ac:dyDescent="0.2">
      <c r="A1038" s="52">
        <v>1078</v>
      </c>
      <c r="B1038" s="53" t="s">
        <v>426</v>
      </c>
      <c r="C1038" s="53" t="s">
        <v>1295</v>
      </c>
      <c r="D1038" s="53" t="s">
        <v>50</v>
      </c>
      <c r="E1038" s="53" t="s">
        <v>677</v>
      </c>
      <c r="F1038" s="53" t="s">
        <v>684</v>
      </c>
      <c r="G1038" s="53" t="s">
        <v>685</v>
      </c>
      <c r="H1038" s="53" t="s">
        <v>42</v>
      </c>
      <c r="I1038" s="53" t="s">
        <v>494</v>
      </c>
      <c r="J1038" s="52">
        <f>COUNTIF($I$2:I1038,I1038)</f>
        <v>39</v>
      </c>
      <c r="K1038" s="53"/>
    </row>
    <row r="1039" spans="1:11" s="55" customFormat="1" x14ac:dyDescent="0.2">
      <c r="A1039" s="52">
        <v>1079</v>
      </c>
      <c r="B1039" s="53" t="s">
        <v>426</v>
      </c>
      <c r="C1039" s="53" t="s">
        <v>1295</v>
      </c>
      <c r="D1039" s="53" t="s">
        <v>50</v>
      </c>
      <c r="E1039" s="53" t="s">
        <v>686</v>
      </c>
      <c r="F1039" s="53" t="s">
        <v>1909</v>
      </c>
      <c r="G1039" s="53" t="s">
        <v>1910</v>
      </c>
      <c r="H1039" s="53" t="s">
        <v>42</v>
      </c>
      <c r="I1039" s="53" t="s">
        <v>494</v>
      </c>
      <c r="J1039" s="52">
        <f>COUNTIF($I$2:I1039,I1039)</f>
        <v>40</v>
      </c>
      <c r="K1039" s="53"/>
    </row>
    <row r="1040" spans="1:11" s="55" customFormat="1" x14ac:dyDescent="0.2">
      <c r="A1040" s="52">
        <v>1080</v>
      </c>
      <c r="B1040" s="53" t="s">
        <v>426</v>
      </c>
      <c r="C1040" s="53" t="s">
        <v>1295</v>
      </c>
      <c r="D1040" s="53" t="s">
        <v>50</v>
      </c>
      <c r="E1040" s="53" t="s">
        <v>686</v>
      </c>
      <c r="F1040" s="53" t="s">
        <v>693</v>
      </c>
      <c r="G1040" s="53" t="s">
        <v>694</v>
      </c>
      <c r="H1040" s="53" t="s">
        <v>42</v>
      </c>
      <c r="I1040" s="53" t="s">
        <v>494</v>
      </c>
      <c r="J1040" s="52">
        <f>COUNTIF($I$2:I1040,I1040)</f>
        <v>41</v>
      </c>
      <c r="K1040" s="53"/>
    </row>
    <row r="1041" spans="1:11" s="55" customFormat="1" x14ac:dyDescent="0.2">
      <c r="A1041" s="52">
        <v>1081</v>
      </c>
      <c r="B1041" s="53" t="s">
        <v>426</v>
      </c>
      <c r="C1041" s="53" t="s">
        <v>1295</v>
      </c>
      <c r="D1041" s="53" t="s">
        <v>50</v>
      </c>
      <c r="E1041" s="53" t="s">
        <v>686</v>
      </c>
      <c r="F1041" s="53" t="s">
        <v>695</v>
      </c>
      <c r="G1041" s="53" t="s">
        <v>696</v>
      </c>
      <c r="H1041" s="53" t="s">
        <v>42</v>
      </c>
      <c r="I1041" s="53" t="s">
        <v>494</v>
      </c>
      <c r="J1041" s="52">
        <f>COUNTIF($I$2:I1041,I1041)</f>
        <v>42</v>
      </c>
      <c r="K1041" s="53"/>
    </row>
    <row r="1042" spans="1:11" s="55" customFormat="1" x14ac:dyDescent="0.2">
      <c r="A1042" s="52">
        <v>1082</v>
      </c>
      <c r="B1042" s="53" t="s">
        <v>426</v>
      </c>
      <c r="C1042" s="53" t="s">
        <v>1295</v>
      </c>
      <c r="D1042" s="53" t="s">
        <v>50</v>
      </c>
      <c r="E1042" s="53" t="s">
        <v>697</v>
      </c>
      <c r="F1042" s="53" t="s">
        <v>698</v>
      </c>
      <c r="G1042" s="53" t="s">
        <v>699</v>
      </c>
      <c r="H1042" s="53" t="s">
        <v>42</v>
      </c>
      <c r="I1042" s="53" t="s">
        <v>494</v>
      </c>
      <c r="J1042" s="52">
        <f>COUNTIF($I$2:I1042,I1042)</f>
        <v>43</v>
      </c>
      <c r="K1042" s="53"/>
    </row>
    <row r="1043" spans="1:11" s="55" customFormat="1" x14ac:dyDescent="0.2">
      <c r="A1043" s="52">
        <v>1083</v>
      </c>
      <c r="B1043" s="53" t="s">
        <v>426</v>
      </c>
      <c r="C1043" s="53" t="s">
        <v>1295</v>
      </c>
      <c r="D1043" s="53" t="s">
        <v>50</v>
      </c>
      <c r="E1043" s="53" t="s">
        <v>697</v>
      </c>
      <c r="F1043" s="53" t="s">
        <v>704</v>
      </c>
      <c r="G1043" s="53" t="s">
        <v>705</v>
      </c>
      <c r="H1043" s="53" t="s">
        <v>42</v>
      </c>
      <c r="I1043" s="53" t="s">
        <v>494</v>
      </c>
      <c r="J1043" s="52">
        <f>COUNTIF($I$2:I1043,I1043)</f>
        <v>44</v>
      </c>
      <c r="K1043" s="53"/>
    </row>
    <row r="1044" spans="1:11" s="55" customFormat="1" x14ac:dyDescent="0.2">
      <c r="A1044" s="52">
        <v>1084</v>
      </c>
      <c r="B1044" s="53" t="s">
        <v>426</v>
      </c>
      <c r="C1044" s="53" t="s">
        <v>1295</v>
      </c>
      <c r="D1044" s="53" t="s">
        <v>50</v>
      </c>
      <c r="E1044" s="53" t="s">
        <v>1116</v>
      </c>
      <c r="F1044" s="53" t="s">
        <v>1911</v>
      </c>
      <c r="G1044" s="53" t="s">
        <v>1912</v>
      </c>
      <c r="H1044" s="53" t="s">
        <v>42</v>
      </c>
      <c r="I1044" s="53" t="s">
        <v>494</v>
      </c>
      <c r="J1044" s="52">
        <f>COUNTIF($I$2:I1044,I1044)</f>
        <v>45</v>
      </c>
      <c r="K1044" s="53"/>
    </row>
    <row r="1045" spans="1:11" s="55" customFormat="1" x14ac:dyDescent="0.2">
      <c r="A1045" s="52">
        <v>1085</v>
      </c>
      <c r="B1045" s="53" t="s">
        <v>426</v>
      </c>
      <c r="C1045" s="53" t="s">
        <v>1295</v>
      </c>
      <c r="D1045" s="53" t="s">
        <v>50</v>
      </c>
      <c r="E1045" s="53" t="s">
        <v>882</v>
      </c>
      <c r="F1045" s="53" t="s">
        <v>889</v>
      </c>
      <c r="G1045" s="53" t="s">
        <v>890</v>
      </c>
      <c r="H1045" s="53" t="s">
        <v>42</v>
      </c>
      <c r="I1045" s="53" t="s">
        <v>494</v>
      </c>
      <c r="J1045" s="52">
        <f>COUNTIF($I$2:I1045,I1045)</f>
        <v>46</v>
      </c>
      <c r="K1045" s="53"/>
    </row>
    <row r="1046" spans="1:11" s="55" customFormat="1" x14ac:dyDescent="0.2">
      <c r="A1046" s="52">
        <v>1086</v>
      </c>
      <c r="B1046" s="53" t="s">
        <v>426</v>
      </c>
      <c r="C1046" s="53" t="s">
        <v>1295</v>
      </c>
      <c r="D1046" s="53" t="s">
        <v>50</v>
      </c>
      <c r="E1046" s="53" t="s">
        <v>897</v>
      </c>
      <c r="F1046" s="53" t="s">
        <v>1913</v>
      </c>
      <c r="G1046" s="53" t="s">
        <v>1914</v>
      </c>
      <c r="H1046" s="53" t="s">
        <v>42</v>
      </c>
      <c r="I1046" s="53" t="s">
        <v>494</v>
      </c>
      <c r="J1046" s="52">
        <f>COUNTIF($I$2:I1046,I1046)</f>
        <v>47</v>
      </c>
      <c r="K1046" s="53"/>
    </row>
    <row r="1047" spans="1:11" s="55" customFormat="1" x14ac:dyDescent="0.2">
      <c r="A1047" s="52">
        <v>1087</v>
      </c>
      <c r="B1047" s="53" t="s">
        <v>426</v>
      </c>
      <c r="C1047" s="53" t="s">
        <v>1295</v>
      </c>
      <c r="D1047" s="53" t="s">
        <v>50</v>
      </c>
      <c r="E1047" s="53" t="s">
        <v>897</v>
      </c>
      <c r="F1047" s="53" t="s">
        <v>1915</v>
      </c>
      <c r="G1047" s="53" t="s">
        <v>1916</v>
      </c>
      <c r="H1047" s="53" t="s">
        <v>42</v>
      </c>
      <c r="I1047" s="53" t="s">
        <v>494</v>
      </c>
      <c r="J1047" s="52">
        <f>COUNTIF($I$2:I1047,I1047)</f>
        <v>48</v>
      </c>
      <c r="K1047" s="53"/>
    </row>
    <row r="1048" spans="1:11" s="55" customFormat="1" x14ac:dyDescent="0.2">
      <c r="A1048" s="52">
        <v>1088</v>
      </c>
      <c r="B1048" s="53" t="s">
        <v>426</v>
      </c>
      <c r="C1048" s="53" t="s">
        <v>1295</v>
      </c>
      <c r="D1048" s="53" t="s">
        <v>50</v>
      </c>
      <c r="E1048" s="53" t="s">
        <v>908</v>
      </c>
      <c r="F1048" s="53" t="s">
        <v>1917</v>
      </c>
      <c r="G1048" s="53" t="s">
        <v>1918</v>
      </c>
      <c r="H1048" s="53" t="s">
        <v>42</v>
      </c>
      <c r="I1048" s="53" t="s">
        <v>494</v>
      </c>
      <c r="J1048" s="52">
        <f>COUNTIF($I$2:I1048,I1048)</f>
        <v>49</v>
      </c>
      <c r="K1048" s="53"/>
    </row>
    <row r="1049" spans="1:11" s="55" customFormat="1" x14ac:dyDescent="0.2">
      <c r="A1049" s="52">
        <v>1089</v>
      </c>
      <c r="B1049" s="53" t="s">
        <v>426</v>
      </c>
      <c r="C1049" s="53" t="s">
        <v>1295</v>
      </c>
      <c r="D1049" s="53" t="s">
        <v>50</v>
      </c>
      <c r="E1049" s="53" t="s">
        <v>908</v>
      </c>
      <c r="F1049" s="53" t="s">
        <v>1919</v>
      </c>
      <c r="G1049" s="53" t="s">
        <v>1920</v>
      </c>
      <c r="H1049" s="53" t="s">
        <v>42</v>
      </c>
      <c r="I1049" s="53" t="s">
        <v>494</v>
      </c>
      <c r="J1049" s="52">
        <f>COUNTIF($I$2:I1049,I1049)</f>
        <v>50</v>
      </c>
      <c r="K1049" s="53"/>
    </row>
    <row r="1050" spans="1:11" s="55" customFormat="1" x14ac:dyDescent="0.2">
      <c r="A1050" s="52">
        <v>1090</v>
      </c>
      <c r="B1050" s="53" t="s">
        <v>426</v>
      </c>
      <c r="C1050" s="53" t="s">
        <v>1295</v>
      </c>
      <c r="D1050" s="53" t="s">
        <v>50</v>
      </c>
      <c r="E1050" s="53" t="s">
        <v>908</v>
      </c>
      <c r="F1050" s="53" t="s">
        <v>913</v>
      </c>
      <c r="G1050" s="53" t="s">
        <v>914</v>
      </c>
      <c r="H1050" s="53" t="s">
        <v>42</v>
      </c>
      <c r="I1050" s="53" t="s">
        <v>494</v>
      </c>
      <c r="J1050" s="52">
        <f>COUNTIF($I$2:I1050,I1050)</f>
        <v>51</v>
      </c>
      <c r="K1050" s="53"/>
    </row>
    <row r="1051" spans="1:11" s="55" customFormat="1" x14ac:dyDescent="0.2">
      <c r="A1051" s="52">
        <v>1091</v>
      </c>
      <c r="B1051" s="53" t="s">
        <v>426</v>
      </c>
      <c r="C1051" s="53" t="s">
        <v>1295</v>
      </c>
      <c r="D1051" s="53" t="s">
        <v>50</v>
      </c>
      <c r="E1051" s="53" t="s">
        <v>908</v>
      </c>
      <c r="F1051" s="53" t="s">
        <v>915</v>
      </c>
      <c r="G1051" s="53" t="s">
        <v>916</v>
      </c>
      <c r="H1051" s="53" t="s">
        <v>42</v>
      </c>
      <c r="I1051" s="53" t="s">
        <v>494</v>
      </c>
      <c r="J1051" s="52">
        <f>COUNTIF($I$2:I1051,I1051)</f>
        <v>52</v>
      </c>
      <c r="K1051" s="53"/>
    </row>
    <row r="1052" spans="1:11" s="55" customFormat="1" x14ac:dyDescent="0.2">
      <c r="A1052" s="52">
        <v>1092</v>
      </c>
      <c r="B1052" s="53" t="s">
        <v>426</v>
      </c>
      <c r="C1052" s="53" t="s">
        <v>1295</v>
      </c>
      <c r="D1052" s="53" t="s">
        <v>50</v>
      </c>
      <c r="E1052" s="53" t="s">
        <v>711</v>
      </c>
      <c r="F1052" s="53" t="s">
        <v>726</v>
      </c>
      <c r="G1052" s="53" t="s">
        <v>727</v>
      </c>
      <c r="H1052" s="53" t="s">
        <v>42</v>
      </c>
      <c r="I1052" s="53" t="s">
        <v>494</v>
      </c>
      <c r="J1052" s="52">
        <f>COUNTIF($I$2:I1052,I1052)</f>
        <v>53</v>
      </c>
      <c r="K1052" s="53"/>
    </row>
    <row r="1053" spans="1:11" s="55" customFormat="1" x14ac:dyDescent="0.2">
      <c r="A1053" s="52">
        <v>1093</v>
      </c>
      <c r="B1053" s="53" t="s">
        <v>426</v>
      </c>
      <c r="C1053" s="53" t="s">
        <v>1295</v>
      </c>
      <c r="D1053" s="53" t="s">
        <v>50</v>
      </c>
      <c r="E1053" s="53" t="s">
        <v>751</v>
      </c>
      <c r="F1053" s="53" t="s">
        <v>1921</v>
      </c>
      <c r="G1053" s="53" t="s">
        <v>1922</v>
      </c>
      <c r="H1053" s="53" t="s">
        <v>42</v>
      </c>
      <c r="I1053" s="53" t="s">
        <v>494</v>
      </c>
      <c r="J1053" s="52">
        <f>COUNTIF($I$2:I1053,I1053)</f>
        <v>54</v>
      </c>
      <c r="K1053" s="53"/>
    </row>
    <row r="1054" spans="1:11" s="55" customFormat="1" x14ac:dyDescent="0.2">
      <c r="A1054" s="52">
        <v>1094</v>
      </c>
      <c r="B1054" s="53" t="s">
        <v>426</v>
      </c>
      <c r="C1054" s="53" t="s">
        <v>1295</v>
      </c>
      <c r="D1054" s="53" t="s">
        <v>50</v>
      </c>
      <c r="E1054" s="53" t="s">
        <v>800</v>
      </c>
      <c r="F1054" s="53" t="s">
        <v>825</v>
      </c>
      <c r="G1054" s="53" t="s">
        <v>826</v>
      </c>
      <c r="H1054" s="53" t="s">
        <v>42</v>
      </c>
      <c r="I1054" s="53" t="s">
        <v>494</v>
      </c>
      <c r="J1054" s="52">
        <f>COUNTIF($I$2:I1054,I1054)</f>
        <v>55</v>
      </c>
      <c r="K1054" s="53"/>
    </row>
    <row r="1055" spans="1:11" s="55" customFormat="1" x14ac:dyDescent="0.2">
      <c r="A1055" s="52">
        <v>1095</v>
      </c>
      <c r="B1055" s="53" t="s">
        <v>426</v>
      </c>
      <c r="C1055" s="53" t="s">
        <v>1295</v>
      </c>
      <c r="D1055" s="53" t="s">
        <v>50</v>
      </c>
      <c r="E1055" s="53" t="s">
        <v>829</v>
      </c>
      <c r="F1055" s="53" t="s">
        <v>838</v>
      </c>
      <c r="G1055" s="53" t="s">
        <v>839</v>
      </c>
      <c r="H1055" s="53" t="s">
        <v>42</v>
      </c>
      <c r="I1055" s="53" t="s">
        <v>494</v>
      </c>
      <c r="J1055" s="52">
        <f>COUNTIF($I$2:I1055,I1055)</f>
        <v>56</v>
      </c>
      <c r="K1055" s="53"/>
    </row>
    <row r="1056" spans="1:11" s="55" customFormat="1" x14ac:dyDescent="0.2">
      <c r="A1056" s="52">
        <v>1096</v>
      </c>
      <c r="B1056" s="53" t="s">
        <v>426</v>
      </c>
      <c r="C1056" s="53" t="s">
        <v>1295</v>
      </c>
      <c r="D1056" s="53" t="s">
        <v>50</v>
      </c>
      <c r="E1056" s="53" t="s">
        <v>829</v>
      </c>
      <c r="F1056" s="53" t="s">
        <v>845</v>
      </c>
      <c r="G1056" s="53" t="s">
        <v>846</v>
      </c>
      <c r="H1056" s="53" t="s">
        <v>42</v>
      </c>
      <c r="I1056" s="53" t="s">
        <v>494</v>
      </c>
      <c r="J1056" s="52">
        <f>COUNTIF($I$2:I1056,I1056)</f>
        <v>57</v>
      </c>
      <c r="K1056" s="53"/>
    </row>
    <row r="1057" spans="1:11" s="55" customFormat="1" x14ac:dyDescent="0.2">
      <c r="A1057" s="52">
        <v>1097</v>
      </c>
      <c r="B1057" s="53" t="s">
        <v>426</v>
      </c>
      <c r="C1057" s="53" t="s">
        <v>1143</v>
      </c>
      <c r="D1057" s="53" t="s">
        <v>50</v>
      </c>
      <c r="E1057" s="53" t="s">
        <v>1923</v>
      </c>
      <c r="F1057" s="53" t="s">
        <v>1924</v>
      </c>
      <c r="G1057" s="53" t="s">
        <v>1925</v>
      </c>
      <c r="H1057" s="53" t="s">
        <v>42</v>
      </c>
      <c r="I1057" s="53" t="s">
        <v>494</v>
      </c>
      <c r="J1057" s="52">
        <f>COUNTIF($I$2:I1057,I1057)</f>
        <v>58</v>
      </c>
      <c r="K1057" s="53"/>
    </row>
    <row r="1058" spans="1:11" s="55" customFormat="1" x14ac:dyDescent="0.2">
      <c r="A1058" s="52">
        <v>1098</v>
      </c>
      <c r="B1058" s="53" t="s">
        <v>426</v>
      </c>
      <c r="C1058" s="53" t="s">
        <v>1143</v>
      </c>
      <c r="D1058" s="53" t="s">
        <v>50</v>
      </c>
      <c r="E1058" s="53" t="s">
        <v>1137</v>
      </c>
      <c r="F1058" s="53" t="s">
        <v>1138</v>
      </c>
      <c r="G1058" s="53" t="s">
        <v>1139</v>
      </c>
      <c r="H1058" s="53" t="s">
        <v>42</v>
      </c>
      <c r="I1058" s="53" t="s">
        <v>494</v>
      </c>
      <c r="J1058" s="52">
        <f>COUNTIF($I$2:I1058,I1058)</f>
        <v>59</v>
      </c>
      <c r="K1058" s="53"/>
    </row>
    <row r="1059" spans="1:11" s="55" customFormat="1" x14ac:dyDescent="0.2">
      <c r="A1059" s="52">
        <v>1099</v>
      </c>
      <c r="B1059" s="53" t="s">
        <v>426</v>
      </c>
      <c r="C1059" s="53" t="s">
        <v>1143</v>
      </c>
      <c r="D1059" s="53" t="s">
        <v>50</v>
      </c>
      <c r="E1059" s="53" t="s">
        <v>1137</v>
      </c>
      <c r="F1059" s="53" t="s">
        <v>1926</v>
      </c>
      <c r="G1059" s="53" t="s">
        <v>1927</v>
      </c>
      <c r="H1059" s="53" t="s">
        <v>42</v>
      </c>
      <c r="I1059" s="53" t="s">
        <v>494</v>
      </c>
      <c r="J1059" s="52">
        <f>COUNTIF($I$2:I1059,I1059)</f>
        <v>60</v>
      </c>
      <c r="K1059" s="53"/>
    </row>
    <row r="1060" spans="1:11" s="55" customFormat="1" x14ac:dyDescent="0.2">
      <c r="A1060" s="52">
        <v>1100</v>
      </c>
      <c r="B1060" s="53" t="s">
        <v>426</v>
      </c>
      <c r="C1060" s="53" t="s">
        <v>1143</v>
      </c>
      <c r="D1060" s="53" t="s">
        <v>50</v>
      </c>
      <c r="E1060" s="53" t="s">
        <v>1391</v>
      </c>
      <c r="F1060" s="53" t="s">
        <v>1928</v>
      </c>
      <c r="G1060" s="53" t="s">
        <v>1929</v>
      </c>
      <c r="H1060" s="53" t="s">
        <v>42</v>
      </c>
      <c r="I1060" s="53" t="s">
        <v>494</v>
      </c>
      <c r="J1060" s="52">
        <f>COUNTIF($I$2:I1060,I1060)</f>
        <v>61</v>
      </c>
      <c r="K1060" s="53"/>
    </row>
    <row r="1061" spans="1:11" s="55" customFormat="1" x14ac:dyDescent="0.2">
      <c r="A1061" s="52">
        <v>1101</v>
      </c>
      <c r="B1061" s="53" t="s">
        <v>426</v>
      </c>
      <c r="C1061" s="53" t="s">
        <v>1143</v>
      </c>
      <c r="D1061" s="53" t="s">
        <v>50</v>
      </c>
      <c r="E1061" s="53" t="s">
        <v>1391</v>
      </c>
      <c r="F1061" s="53" t="s">
        <v>1392</v>
      </c>
      <c r="G1061" s="53" t="s">
        <v>1393</v>
      </c>
      <c r="H1061" s="53" t="s">
        <v>42</v>
      </c>
      <c r="I1061" s="53" t="s">
        <v>494</v>
      </c>
      <c r="J1061" s="52">
        <f>COUNTIF($I$2:I1061,I1061)</f>
        <v>62</v>
      </c>
      <c r="K1061" s="53"/>
    </row>
    <row r="1062" spans="1:11" s="55" customFormat="1" x14ac:dyDescent="0.2">
      <c r="A1062" s="52">
        <v>1102</v>
      </c>
      <c r="B1062" s="53" t="s">
        <v>426</v>
      </c>
      <c r="C1062" s="53" t="s">
        <v>1143</v>
      </c>
      <c r="D1062" s="53" t="s">
        <v>50</v>
      </c>
      <c r="E1062" s="53" t="s">
        <v>1140</v>
      </c>
      <c r="F1062" s="53" t="s">
        <v>1141</v>
      </c>
      <c r="G1062" s="53" t="s">
        <v>1142</v>
      </c>
      <c r="H1062" s="53" t="s">
        <v>42</v>
      </c>
      <c r="I1062" s="53" t="s">
        <v>494</v>
      </c>
      <c r="J1062" s="52">
        <f>COUNTIF($I$2:I1062,I1062)</f>
        <v>63</v>
      </c>
      <c r="K1062" s="53"/>
    </row>
    <row r="1063" spans="1:11" s="55" customFormat="1" x14ac:dyDescent="0.2">
      <c r="A1063" s="52">
        <v>1103</v>
      </c>
      <c r="B1063" s="53" t="s">
        <v>426</v>
      </c>
      <c r="C1063" s="53" t="s">
        <v>1143</v>
      </c>
      <c r="D1063" s="53" t="s">
        <v>50</v>
      </c>
      <c r="E1063" s="53" t="s">
        <v>1398</v>
      </c>
      <c r="F1063" s="53" t="s">
        <v>1930</v>
      </c>
      <c r="G1063" s="53" t="s">
        <v>1931</v>
      </c>
      <c r="H1063" s="53" t="s">
        <v>42</v>
      </c>
      <c r="I1063" s="53" t="s">
        <v>494</v>
      </c>
      <c r="J1063" s="52">
        <f>COUNTIF($I$2:I1063,I1063)</f>
        <v>64</v>
      </c>
      <c r="K1063" s="53"/>
    </row>
    <row r="1064" spans="1:11" s="55" customFormat="1" x14ac:dyDescent="0.2">
      <c r="A1064" s="52">
        <v>1104</v>
      </c>
      <c r="B1064" s="53" t="s">
        <v>426</v>
      </c>
      <c r="C1064" s="53" t="s">
        <v>1143</v>
      </c>
      <c r="D1064" s="53" t="s">
        <v>50</v>
      </c>
      <c r="E1064" s="53" t="s">
        <v>1398</v>
      </c>
      <c r="F1064" s="53" t="s">
        <v>1932</v>
      </c>
      <c r="G1064" s="53" t="s">
        <v>1933</v>
      </c>
      <c r="H1064" s="53" t="s">
        <v>42</v>
      </c>
      <c r="I1064" s="53" t="s">
        <v>494</v>
      </c>
      <c r="J1064" s="52">
        <f>COUNTIF($I$2:I1064,I1064)</f>
        <v>65</v>
      </c>
      <c r="K1064" s="53"/>
    </row>
    <row r="1065" spans="1:11" s="55" customFormat="1" x14ac:dyDescent="0.2">
      <c r="A1065" s="52">
        <v>1105</v>
      </c>
      <c r="B1065" s="53" t="s">
        <v>426</v>
      </c>
      <c r="C1065" s="53" t="s">
        <v>1143</v>
      </c>
      <c r="D1065" s="53" t="s">
        <v>50</v>
      </c>
      <c r="E1065" s="53" t="s">
        <v>1398</v>
      </c>
      <c r="F1065" s="53" t="s">
        <v>1724</v>
      </c>
      <c r="G1065" s="53" t="s">
        <v>1725</v>
      </c>
      <c r="H1065" s="53" t="s">
        <v>42</v>
      </c>
      <c r="I1065" s="53" t="s">
        <v>494</v>
      </c>
      <c r="J1065" s="52">
        <f>COUNTIF($I$2:I1065,I1065)</f>
        <v>66</v>
      </c>
      <c r="K1065" s="53"/>
    </row>
    <row r="1066" spans="1:11" s="55" customFormat="1" x14ac:dyDescent="0.2">
      <c r="A1066" s="52">
        <v>1106</v>
      </c>
      <c r="B1066" s="53" t="s">
        <v>426</v>
      </c>
      <c r="C1066" s="53" t="s">
        <v>1143</v>
      </c>
      <c r="D1066" s="53" t="s">
        <v>50</v>
      </c>
      <c r="E1066" s="53" t="s">
        <v>1398</v>
      </c>
      <c r="F1066" s="53" t="s">
        <v>1934</v>
      </c>
      <c r="G1066" s="53" t="s">
        <v>1935</v>
      </c>
      <c r="H1066" s="53" t="s">
        <v>42</v>
      </c>
      <c r="I1066" s="53" t="s">
        <v>494</v>
      </c>
      <c r="J1066" s="52">
        <f>COUNTIF($I$2:I1066,I1066)</f>
        <v>67</v>
      </c>
      <c r="K1066" s="53"/>
    </row>
    <row r="1067" spans="1:11" s="55" customFormat="1" x14ac:dyDescent="0.2">
      <c r="A1067" s="52">
        <v>1107</v>
      </c>
      <c r="B1067" s="53" t="s">
        <v>426</v>
      </c>
      <c r="C1067" s="53" t="s">
        <v>1148</v>
      </c>
      <c r="D1067" s="53" t="s">
        <v>50</v>
      </c>
      <c r="E1067" s="53" t="s">
        <v>1178</v>
      </c>
      <c r="F1067" s="53" t="s">
        <v>1936</v>
      </c>
      <c r="G1067" s="53" t="s">
        <v>1937</v>
      </c>
      <c r="H1067" s="53" t="s">
        <v>42</v>
      </c>
      <c r="I1067" s="53" t="s">
        <v>494</v>
      </c>
      <c r="J1067" s="52">
        <f>COUNTIF($I$2:I1067,I1067)</f>
        <v>68</v>
      </c>
      <c r="K1067" s="53"/>
    </row>
    <row r="1068" spans="1:11" s="55" customFormat="1" x14ac:dyDescent="0.2">
      <c r="A1068" s="52">
        <v>1108</v>
      </c>
      <c r="B1068" s="53" t="s">
        <v>426</v>
      </c>
      <c r="C1068" s="53" t="s">
        <v>1184</v>
      </c>
      <c r="D1068" s="53" t="s">
        <v>50</v>
      </c>
      <c r="E1068" s="53" t="s">
        <v>1530</v>
      </c>
      <c r="F1068" s="53" t="s">
        <v>1938</v>
      </c>
      <c r="G1068" s="53" t="s">
        <v>1939</v>
      </c>
      <c r="H1068" s="53" t="s">
        <v>42</v>
      </c>
      <c r="I1068" s="53" t="s">
        <v>494</v>
      </c>
      <c r="J1068" s="52">
        <f>COUNTIF($I$2:I1068,I1068)</f>
        <v>69</v>
      </c>
      <c r="K1068" s="53"/>
    </row>
    <row r="1069" spans="1:11" s="55" customFormat="1" x14ac:dyDescent="0.2">
      <c r="A1069" s="52">
        <v>1109</v>
      </c>
      <c r="B1069" s="53" t="s">
        <v>426</v>
      </c>
      <c r="C1069" s="53" t="s">
        <v>1184</v>
      </c>
      <c r="D1069" s="53" t="s">
        <v>50</v>
      </c>
      <c r="E1069" s="53" t="s">
        <v>1533</v>
      </c>
      <c r="F1069" s="53" t="s">
        <v>1536</v>
      </c>
      <c r="G1069" s="53" t="s">
        <v>1537</v>
      </c>
      <c r="H1069" s="53" t="s">
        <v>42</v>
      </c>
      <c r="I1069" s="53" t="s">
        <v>494</v>
      </c>
      <c r="J1069" s="52">
        <f>COUNTIF($I$2:I1069,I1069)</f>
        <v>70</v>
      </c>
      <c r="K1069" s="53"/>
    </row>
    <row r="1070" spans="1:11" s="55" customFormat="1" x14ac:dyDescent="0.2">
      <c r="A1070" s="52">
        <v>1110</v>
      </c>
      <c r="B1070" s="53" t="s">
        <v>426</v>
      </c>
      <c r="C1070" s="53" t="s">
        <v>1184</v>
      </c>
      <c r="D1070" s="53" t="s">
        <v>50</v>
      </c>
      <c r="E1070" s="53" t="s">
        <v>1533</v>
      </c>
      <c r="F1070" s="53" t="s">
        <v>1940</v>
      </c>
      <c r="G1070" s="53" t="s">
        <v>1941</v>
      </c>
      <c r="H1070" s="53" t="s">
        <v>42</v>
      </c>
      <c r="I1070" s="53" t="s">
        <v>494</v>
      </c>
      <c r="J1070" s="52">
        <f>COUNTIF($I$2:I1070,I1070)</f>
        <v>71</v>
      </c>
      <c r="K1070" s="53"/>
    </row>
    <row r="1071" spans="1:11" s="55" customFormat="1" x14ac:dyDescent="0.2">
      <c r="A1071" s="52">
        <v>1111</v>
      </c>
      <c r="B1071" s="53" t="s">
        <v>426</v>
      </c>
      <c r="C1071" s="53" t="s">
        <v>1184</v>
      </c>
      <c r="D1071" s="53" t="s">
        <v>50</v>
      </c>
      <c r="E1071" s="53" t="s">
        <v>1533</v>
      </c>
      <c r="F1071" s="53" t="s">
        <v>1538</v>
      </c>
      <c r="G1071" s="53" t="s">
        <v>1539</v>
      </c>
      <c r="H1071" s="53" t="s">
        <v>42</v>
      </c>
      <c r="I1071" s="53" t="s">
        <v>494</v>
      </c>
      <c r="J1071" s="52">
        <f>COUNTIF($I$2:I1071,I1071)</f>
        <v>72</v>
      </c>
      <c r="K1071" s="53"/>
    </row>
    <row r="1072" spans="1:11" s="55" customFormat="1" x14ac:dyDescent="0.2">
      <c r="A1072" s="52">
        <v>1112</v>
      </c>
      <c r="B1072" s="53" t="s">
        <v>426</v>
      </c>
      <c r="C1072" s="53" t="s">
        <v>1184</v>
      </c>
      <c r="D1072" s="53" t="s">
        <v>50</v>
      </c>
      <c r="E1072" s="53" t="s">
        <v>1533</v>
      </c>
      <c r="F1072" s="53" t="s">
        <v>1540</v>
      </c>
      <c r="G1072" s="53" t="s">
        <v>1541</v>
      </c>
      <c r="H1072" s="53" t="s">
        <v>42</v>
      </c>
      <c r="I1072" s="53" t="s">
        <v>494</v>
      </c>
      <c r="J1072" s="52">
        <f>COUNTIF($I$2:I1072,I1072)</f>
        <v>73</v>
      </c>
      <c r="K1072" s="53"/>
    </row>
    <row r="1073" spans="1:11" s="55" customFormat="1" x14ac:dyDescent="0.2">
      <c r="A1073" s="52">
        <v>1113</v>
      </c>
      <c r="B1073" s="53" t="s">
        <v>426</v>
      </c>
      <c r="C1073" s="53" t="s">
        <v>1184</v>
      </c>
      <c r="D1073" s="53" t="s">
        <v>50</v>
      </c>
      <c r="E1073" s="53" t="s">
        <v>1485</v>
      </c>
      <c r="F1073" s="53" t="s">
        <v>1942</v>
      </c>
      <c r="G1073" s="53" t="s">
        <v>1943</v>
      </c>
      <c r="H1073" s="53" t="s">
        <v>42</v>
      </c>
      <c r="I1073" s="53" t="s">
        <v>494</v>
      </c>
      <c r="J1073" s="52">
        <f>COUNTIF($I$2:I1073,I1073)</f>
        <v>74</v>
      </c>
      <c r="K1073" s="53"/>
    </row>
    <row r="1074" spans="1:11" s="55" customFormat="1" x14ac:dyDescent="0.2">
      <c r="A1074" s="52">
        <v>1114</v>
      </c>
      <c r="B1074" s="53" t="s">
        <v>426</v>
      </c>
      <c r="C1074" s="53" t="s">
        <v>1184</v>
      </c>
      <c r="D1074" s="53" t="s">
        <v>50</v>
      </c>
      <c r="E1074" s="53" t="s">
        <v>1488</v>
      </c>
      <c r="F1074" s="53" t="s">
        <v>1944</v>
      </c>
      <c r="G1074" s="53" t="s">
        <v>1945</v>
      </c>
      <c r="H1074" s="53" t="s">
        <v>42</v>
      </c>
      <c r="I1074" s="53" t="s">
        <v>494</v>
      </c>
      <c r="J1074" s="52">
        <f>COUNTIF($I$2:I1074,I1074)</f>
        <v>75</v>
      </c>
      <c r="K1074" s="53"/>
    </row>
    <row r="1075" spans="1:11" s="55" customFormat="1" x14ac:dyDescent="0.2">
      <c r="A1075" s="52">
        <v>1115</v>
      </c>
      <c r="B1075" s="53" t="s">
        <v>426</v>
      </c>
      <c r="C1075" s="53" t="s">
        <v>1184</v>
      </c>
      <c r="D1075" s="53" t="s">
        <v>50</v>
      </c>
      <c r="E1075" s="53" t="s">
        <v>1488</v>
      </c>
      <c r="F1075" s="53" t="s">
        <v>1946</v>
      </c>
      <c r="G1075" s="53" t="s">
        <v>1947</v>
      </c>
      <c r="H1075" s="53" t="s">
        <v>42</v>
      </c>
      <c r="I1075" s="53" t="s">
        <v>494</v>
      </c>
      <c r="J1075" s="52">
        <f>COUNTIF($I$2:I1075,I1075)</f>
        <v>76</v>
      </c>
      <c r="K1075" s="53"/>
    </row>
    <row r="1076" spans="1:11" s="55" customFormat="1" x14ac:dyDescent="0.2">
      <c r="A1076" s="52">
        <v>1116</v>
      </c>
      <c r="B1076" s="53" t="s">
        <v>426</v>
      </c>
      <c r="C1076" s="53" t="s">
        <v>1184</v>
      </c>
      <c r="D1076" s="53" t="s">
        <v>50</v>
      </c>
      <c r="E1076" s="53" t="s">
        <v>1488</v>
      </c>
      <c r="F1076" s="53" t="s">
        <v>1489</v>
      </c>
      <c r="G1076" s="53" t="s">
        <v>1490</v>
      </c>
      <c r="H1076" s="53" t="s">
        <v>42</v>
      </c>
      <c r="I1076" s="53" t="s">
        <v>494</v>
      </c>
      <c r="J1076" s="52">
        <f>COUNTIF($I$2:I1076,I1076)</f>
        <v>77</v>
      </c>
      <c r="K1076" s="53"/>
    </row>
    <row r="1077" spans="1:11" s="55" customFormat="1" x14ac:dyDescent="0.2">
      <c r="A1077" s="52">
        <v>1117</v>
      </c>
      <c r="B1077" s="53" t="s">
        <v>426</v>
      </c>
      <c r="C1077" s="53" t="s">
        <v>1184</v>
      </c>
      <c r="D1077" s="53" t="s">
        <v>50</v>
      </c>
      <c r="E1077" s="53" t="s">
        <v>1185</v>
      </c>
      <c r="F1077" s="53" t="s">
        <v>1190</v>
      </c>
      <c r="G1077" s="53" t="s">
        <v>1191</v>
      </c>
      <c r="H1077" s="53" t="s">
        <v>42</v>
      </c>
      <c r="I1077" s="53" t="s">
        <v>494</v>
      </c>
      <c r="J1077" s="52">
        <f>COUNTIF($I$2:I1077,I1077)</f>
        <v>78</v>
      </c>
      <c r="K1077" s="53"/>
    </row>
    <row r="1078" spans="1:11" s="55" customFormat="1" x14ac:dyDescent="0.2">
      <c r="A1078" s="52">
        <v>1118</v>
      </c>
      <c r="B1078" s="53" t="s">
        <v>426</v>
      </c>
      <c r="C1078" s="53" t="s">
        <v>1184</v>
      </c>
      <c r="D1078" s="53" t="s">
        <v>50</v>
      </c>
      <c r="E1078" s="53" t="s">
        <v>548</v>
      </c>
      <c r="F1078" s="53" t="s">
        <v>1948</v>
      </c>
      <c r="G1078" s="53" t="s">
        <v>1949</v>
      </c>
      <c r="H1078" s="53" t="s">
        <v>42</v>
      </c>
      <c r="I1078" s="53" t="s">
        <v>494</v>
      </c>
      <c r="J1078" s="52">
        <f>COUNTIF($I$2:I1078,I1078)</f>
        <v>79</v>
      </c>
      <c r="K1078" s="53"/>
    </row>
    <row r="1079" spans="1:11" s="55" customFormat="1" x14ac:dyDescent="0.2">
      <c r="A1079" s="52">
        <v>1119</v>
      </c>
      <c r="B1079" s="53" t="s">
        <v>426</v>
      </c>
      <c r="C1079" s="53" t="s">
        <v>1184</v>
      </c>
      <c r="D1079" s="53" t="s">
        <v>50</v>
      </c>
      <c r="E1079" s="53" t="s">
        <v>548</v>
      </c>
      <c r="F1079" s="53" t="s">
        <v>1950</v>
      </c>
      <c r="G1079" s="53" t="s">
        <v>1951</v>
      </c>
      <c r="H1079" s="53" t="s">
        <v>42</v>
      </c>
      <c r="I1079" s="53" t="s">
        <v>494</v>
      </c>
      <c r="J1079" s="52">
        <f>COUNTIF($I$2:I1079,I1079)</f>
        <v>80</v>
      </c>
      <c r="K1079" s="53"/>
    </row>
    <row r="1080" spans="1:11" s="55" customFormat="1" x14ac:dyDescent="0.2">
      <c r="A1080" s="52">
        <v>1120</v>
      </c>
      <c r="B1080" s="53" t="s">
        <v>426</v>
      </c>
      <c r="C1080" s="53" t="s">
        <v>1184</v>
      </c>
      <c r="D1080" s="53" t="s">
        <v>50</v>
      </c>
      <c r="E1080" s="53" t="s">
        <v>551</v>
      </c>
      <c r="F1080" s="53" t="s">
        <v>1952</v>
      </c>
      <c r="G1080" s="53" t="s">
        <v>1953</v>
      </c>
      <c r="H1080" s="53" t="s">
        <v>42</v>
      </c>
      <c r="I1080" s="53" t="s">
        <v>494</v>
      </c>
      <c r="J1080" s="52">
        <f>COUNTIF($I$2:I1080,I1080)</f>
        <v>81</v>
      </c>
      <c r="K1080" s="53"/>
    </row>
    <row r="1081" spans="1:11" s="55" customFormat="1" x14ac:dyDescent="0.2">
      <c r="A1081" s="52">
        <v>1121</v>
      </c>
      <c r="B1081" s="53" t="s">
        <v>426</v>
      </c>
      <c r="C1081" s="53" t="s">
        <v>1184</v>
      </c>
      <c r="D1081" s="53" t="s">
        <v>50</v>
      </c>
      <c r="E1081" s="53" t="s">
        <v>551</v>
      </c>
      <c r="F1081" s="53" t="s">
        <v>1954</v>
      </c>
      <c r="G1081" s="53" t="s">
        <v>1955</v>
      </c>
      <c r="H1081" s="53" t="s">
        <v>42</v>
      </c>
      <c r="I1081" s="53" t="s">
        <v>494</v>
      </c>
      <c r="J1081" s="52">
        <f>COUNTIF($I$2:I1081,I1081)</f>
        <v>82</v>
      </c>
      <c r="K1081" s="53"/>
    </row>
    <row r="1082" spans="1:11" s="55" customFormat="1" x14ac:dyDescent="0.2">
      <c r="A1082" s="52">
        <v>1122</v>
      </c>
      <c r="B1082" s="53" t="s">
        <v>426</v>
      </c>
      <c r="C1082" s="53" t="s">
        <v>1192</v>
      </c>
      <c r="D1082" s="53" t="s">
        <v>50</v>
      </c>
      <c r="E1082" s="53" t="s">
        <v>1550</v>
      </c>
      <c r="F1082" s="53" t="s">
        <v>1956</v>
      </c>
      <c r="G1082" s="53" t="s">
        <v>1957</v>
      </c>
      <c r="H1082" s="53" t="s">
        <v>42</v>
      </c>
      <c r="I1082" s="53" t="s">
        <v>494</v>
      </c>
      <c r="J1082" s="52">
        <f>COUNTIF($I$2:I1082,I1082)</f>
        <v>83</v>
      </c>
      <c r="K1082" s="53"/>
    </row>
    <row r="1083" spans="1:11" s="55" customFormat="1" x14ac:dyDescent="0.2">
      <c r="A1083" s="52">
        <v>1123</v>
      </c>
      <c r="B1083" s="53" t="s">
        <v>426</v>
      </c>
      <c r="C1083" s="53" t="s">
        <v>1192</v>
      </c>
      <c r="D1083" s="53" t="s">
        <v>50</v>
      </c>
      <c r="E1083" s="53" t="s">
        <v>1550</v>
      </c>
      <c r="F1083" s="53" t="s">
        <v>1958</v>
      </c>
      <c r="G1083" s="53" t="s">
        <v>1959</v>
      </c>
      <c r="H1083" s="53" t="s">
        <v>42</v>
      </c>
      <c r="I1083" s="53" t="s">
        <v>494</v>
      </c>
      <c r="J1083" s="52">
        <f>COUNTIF($I$2:I1083,I1083)</f>
        <v>84</v>
      </c>
      <c r="K1083" s="53"/>
    </row>
    <row r="1084" spans="1:11" s="55" customFormat="1" x14ac:dyDescent="0.2">
      <c r="A1084" s="52">
        <v>1124</v>
      </c>
      <c r="B1084" s="53" t="s">
        <v>426</v>
      </c>
      <c r="C1084" s="53" t="s">
        <v>1192</v>
      </c>
      <c r="D1084" s="53" t="s">
        <v>50</v>
      </c>
      <c r="E1084" s="53" t="s">
        <v>1550</v>
      </c>
      <c r="F1084" s="53" t="s">
        <v>1960</v>
      </c>
      <c r="G1084" s="53" t="s">
        <v>1961</v>
      </c>
      <c r="H1084" s="53" t="s">
        <v>42</v>
      </c>
      <c r="I1084" s="53" t="s">
        <v>494</v>
      </c>
      <c r="J1084" s="52">
        <f>COUNTIF($I$2:I1084,I1084)</f>
        <v>85</v>
      </c>
      <c r="K1084" s="53"/>
    </row>
    <row r="1085" spans="1:11" s="55" customFormat="1" x14ac:dyDescent="0.2">
      <c r="A1085" s="52">
        <v>1125</v>
      </c>
      <c r="B1085" s="53" t="s">
        <v>426</v>
      </c>
      <c r="C1085" s="53" t="s">
        <v>1192</v>
      </c>
      <c r="D1085" s="53" t="s">
        <v>50</v>
      </c>
      <c r="E1085" s="53" t="s">
        <v>1550</v>
      </c>
      <c r="F1085" s="53" t="s">
        <v>1551</v>
      </c>
      <c r="G1085" s="53" t="s">
        <v>1552</v>
      </c>
      <c r="H1085" s="53" t="s">
        <v>42</v>
      </c>
      <c r="I1085" s="53" t="s">
        <v>494</v>
      </c>
      <c r="J1085" s="52">
        <f>COUNTIF($I$2:I1085,I1085)</f>
        <v>86</v>
      </c>
      <c r="K1085" s="53"/>
    </row>
    <row r="1086" spans="1:11" s="55" customFormat="1" x14ac:dyDescent="0.2">
      <c r="A1086" s="52">
        <v>1126</v>
      </c>
      <c r="B1086" s="53" t="s">
        <v>426</v>
      </c>
      <c r="C1086" s="53" t="s">
        <v>1192</v>
      </c>
      <c r="D1086" s="53" t="s">
        <v>50</v>
      </c>
      <c r="E1086" s="53" t="s">
        <v>1550</v>
      </c>
      <c r="F1086" s="53" t="s">
        <v>1553</v>
      </c>
      <c r="G1086" s="53" t="s">
        <v>1554</v>
      </c>
      <c r="H1086" s="53" t="s">
        <v>42</v>
      </c>
      <c r="I1086" s="53" t="s">
        <v>494</v>
      </c>
      <c r="J1086" s="52">
        <f>COUNTIF($I$2:I1086,I1086)</f>
        <v>87</v>
      </c>
      <c r="K1086" s="53"/>
    </row>
    <row r="1087" spans="1:11" s="55" customFormat="1" x14ac:dyDescent="0.2">
      <c r="A1087" s="52">
        <v>1127</v>
      </c>
      <c r="B1087" s="53" t="s">
        <v>426</v>
      </c>
      <c r="C1087" s="53" t="s">
        <v>1192</v>
      </c>
      <c r="D1087" s="53" t="s">
        <v>50</v>
      </c>
      <c r="E1087" s="53" t="s">
        <v>1193</v>
      </c>
      <c r="F1087" s="53" t="s">
        <v>1194</v>
      </c>
      <c r="G1087" s="53" t="s">
        <v>1195</v>
      </c>
      <c r="H1087" s="53" t="s">
        <v>42</v>
      </c>
      <c r="I1087" s="53" t="s">
        <v>494</v>
      </c>
      <c r="J1087" s="52">
        <f>COUNTIF($I$2:I1087,I1087)</f>
        <v>88</v>
      </c>
      <c r="K1087" s="53"/>
    </row>
    <row r="1088" spans="1:11" s="55" customFormat="1" x14ac:dyDescent="0.2">
      <c r="A1088" s="52">
        <v>1128</v>
      </c>
      <c r="B1088" s="53" t="s">
        <v>426</v>
      </c>
      <c r="C1088" s="53" t="s">
        <v>1192</v>
      </c>
      <c r="D1088" s="53" t="s">
        <v>50</v>
      </c>
      <c r="E1088" s="53" t="s">
        <v>1193</v>
      </c>
      <c r="F1088" s="53" t="s">
        <v>1962</v>
      </c>
      <c r="G1088" s="53" t="s">
        <v>1963</v>
      </c>
      <c r="H1088" s="53" t="s">
        <v>42</v>
      </c>
      <c r="I1088" s="53" t="s">
        <v>494</v>
      </c>
      <c r="J1088" s="52">
        <f>COUNTIF($I$2:I1088,I1088)</f>
        <v>89</v>
      </c>
      <c r="K1088" s="53"/>
    </row>
    <row r="1089" spans="1:11" s="55" customFormat="1" x14ac:dyDescent="0.2">
      <c r="A1089" s="52">
        <v>1129</v>
      </c>
      <c r="B1089" s="53" t="s">
        <v>426</v>
      </c>
      <c r="C1089" s="53" t="s">
        <v>1192</v>
      </c>
      <c r="D1089" s="53" t="s">
        <v>50</v>
      </c>
      <c r="E1089" s="53" t="s">
        <v>1193</v>
      </c>
      <c r="F1089" s="53" t="s">
        <v>1964</v>
      </c>
      <c r="G1089" s="53" t="s">
        <v>1965</v>
      </c>
      <c r="H1089" s="53" t="s">
        <v>42</v>
      </c>
      <c r="I1089" s="53" t="s">
        <v>494</v>
      </c>
      <c r="J1089" s="52">
        <f>COUNTIF($I$2:I1089,I1089)</f>
        <v>90</v>
      </c>
      <c r="K1089" s="53"/>
    </row>
    <row r="1090" spans="1:11" s="55" customFormat="1" x14ac:dyDescent="0.2">
      <c r="A1090" s="52">
        <v>1130</v>
      </c>
      <c r="B1090" s="53" t="s">
        <v>426</v>
      </c>
      <c r="C1090" s="53" t="s">
        <v>1192</v>
      </c>
      <c r="D1090" s="53" t="s">
        <v>50</v>
      </c>
      <c r="E1090" s="53" t="s">
        <v>1193</v>
      </c>
      <c r="F1090" s="53" t="s">
        <v>1966</v>
      </c>
      <c r="G1090" s="53" t="s">
        <v>1967</v>
      </c>
      <c r="H1090" s="53" t="s">
        <v>42</v>
      </c>
      <c r="I1090" s="53" t="s">
        <v>494</v>
      </c>
      <c r="J1090" s="52">
        <f>COUNTIF($I$2:I1090,I1090)</f>
        <v>91</v>
      </c>
      <c r="K1090" s="53"/>
    </row>
    <row r="1091" spans="1:11" s="55" customFormat="1" x14ac:dyDescent="0.2">
      <c r="A1091" s="52">
        <v>1131</v>
      </c>
      <c r="B1091" s="53" t="s">
        <v>426</v>
      </c>
      <c r="C1091" s="53" t="s">
        <v>1192</v>
      </c>
      <c r="D1091" s="53" t="s">
        <v>50</v>
      </c>
      <c r="E1091" s="53" t="s">
        <v>1193</v>
      </c>
      <c r="F1091" s="53" t="s">
        <v>1548</v>
      </c>
      <c r="G1091" s="53" t="s">
        <v>1549</v>
      </c>
      <c r="H1091" s="53" t="s">
        <v>42</v>
      </c>
      <c r="I1091" s="53" t="s">
        <v>494</v>
      </c>
      <c r="J1091" s="52">
        <f>COUNTIF($I$2:I1091,I1091)</f>
        <v>92</v>
      </c>
      <c r="K1091" s="53"/>
    </row>
    <row r="1092" spans="1:11" s="55" customFormat="1" x14ac:dyDescent="0.2">
      <c r="A1092" s="52">
        <v>1132</v>
      </c>
      <c r="B1092" s="53" t="s">
        <v>426</v>
      </c>
      <c r="C1092" s="53" t="s">
        <v>1198</v>
      </c>
      <c r="D1092" s="53" t="s">
        <v>50</v>
      </c>
      <c r="E1092" s="53" t="s">
        <v>1638</v>
      </c>
      <c r="F1092" s="53" t="s">
        <v>1639</v>
      </c>
      <c r="G1092" s="53" t="s">
        <v>1640</v>
      </c>
      <c r="H1092" s="53" t="s">
        <v>42</v>
      </c>
      <c r="I1092" s="53" t="s">
        <v>494</v>
      </c>
      <c r="J1092" s="52">
        <f>COUNTIF($I$2:I1092,I1092)</f>
        <v>93</v>
      </c>
      <c r="K1092" s="53"/>
    </row>
    <row r="1093" spans="1:11" s="55" customFormat="1" x14ac:dyDescent="0.2">
      <c r="A1093" s="52">
        <v>1133</v>
      </c>
      <c r="B1093" s="53" t="s">
        <v>426</v>
      </c>
      <c r="C1093" s="53" t="s">
        <v>1198</v>
      </c>
      <c r="D1093" s="53" t="s">
        <v>50</v>
      </c>
      <c r="E1093" s="53" t="s">
        <v>1638</v>
      </c>
      <c r="F1093" s="53" t="s">
        <v>1641</v>
      </c>
      <c r="G1093" s="53" t="s">
        <v>1642</v>
      </c>
      <c r="H1093" s="53" t="s">
        <v>42</v>
      </c>
      <c r="I1093" s="53" t="s">
        <v>494</v>
      </c>
      <c r="J1093" s="52">
        <f>COUNTIF($I$2:I1093,I1093)</f>
        <v>94</v>
      </c>
      <c r="K1093" s="53"/>
    </row>
    <row r="1094" spans="1:11" s="55" customFormat="1" x14ac:dyDescent="0.2">
      <c r="A1094" s="52">
        <v>1134</v>
      </c>
      <c r="B1094" s="53" t="s">
        <v>426</v>
      </c>
      <c r="C1094" s="53" t="s">
        <v>1198</v>
      </c>
      <c r="D1094" s="53" t="s">
        <v>50</v>
      </c>
      <c r="E1094" s="53" t="s">
        <v>1643</v>
      </c>
      <c r="F1094" s="53" t="s">
        <v>1968</v>
      </c>
      <c r="G1094" s="53" t="s">
        <v>1969</v>
      </c>
      <c r="H1094" s="53" t="s">
        <v>42</v>
      </c>
      <c r="I1094" s="53" t="s">
        <v>494</v>
      </c>
      <c r="J1094" s="52">
        <f>COUNTIF($I$2:I1094,I1094)</f>
        <v>95</v>
      </c>
      <c r="K1094" s="53"/>
    </row>
    <row r="1095" spans="1:11" s="55" customFormat="1" x14ac:dyDescent="0.2">
      <c r="A1095" s="52">
        <v>1135</v>
      </c>
      <c r="B1095" s="53" t="s">
        <v>426</v>
      </c>
      <c r="C1095" s="53" t="s">
        <v>1198</v>
      </c>
      <c r="D1095" s="53" t="s">
        <v>50</v>
      </c>
      <c r="E1095" s="53" t="s">
        <v>1643</v>
      </c>
      <c r="F1095" s="53" t="s">
        <v>1970</v>
      </c>
      <c r="G1095" s="53" t="s">
        <v>1971</v>
      </c>
      <c r="H1095" s="53" t="s">
        <v>42</v>
      </c>
      <c r="I1095" s="53" t="s">
        <v>494</v>
      </c>
      <c r="J1095" s="52">
        <f>COUNTIF($I$2:I1095,I1095)</f>
        <v>96</v>
      </c>
      <c r="K1095" s="53"/>
    </row>
    <row r="1096" spans="1:11" s="55" customFormat="1" x14ac:dyDescent="0.2">
      <c r="A1096" s="52">
        <v>1136</v>
      </c>
      <c r="B1096" s="53" t="s">
        <v>426</v>
      </c>
      <c r="C1096" s="53" t="s">
        <v>1198</v>
      </c>
      <c r="D1096" s="53" t="s">
        <v>50</v>
      </c>
      <c r="E1096" s="53" t="s">
        <v>1199</v>
      </c>
      <c r="F1096" s="53" t="s">
        <v>1653</v>
      </c>
      <c r="G1096" s="53" t="s">
        <v>1654</v>
      </c>
      <c r="H1096" s="53" t="s">
        <v>42</v>
      </c>
      <c r="I1096" s="53" t="s">
        <v>494</v>
      </c>
      <c r="J1096" s="52">
        <f>COUNTIF($I$2:I1096,I1096)</f>
        <v>97</v>
      </c>
      <c r="K1096" s="53"/>
    </row>
    <row r="1097" spans="1:11" s="55" customFormat="1" x14ac:dyDescent="0.2">
      <c r="A1097" s="52">
        <v>1137</v>
      </c>
      <c r="B1097" s="53" t="s">
        <v>426</v>
      </c>
      <c r="C1097" s="53" t="s">
        <v>1198</v>
      </c>
      <c r="D1097" s="53" t="s">
        <v>50</v>
      </c>
      <c r="E1097" s="53" t="s">
        <v>1199</v>
      </c>
      <c r="F1097" s="53" t="s">
        <v>1655</v>
      </c>
      <c r="G1097" s="53" t="s">
        <v>1656</v>
      </c>
      <c r="H1097" s="53" t="s">
        <v>42</v>
      </c>
      <c r="I1097" s="53" t="s">
        <v>494</v>
      </c>
      <c r="J1097" s="52">
        <f>COUNTIF($I$2:I1097,I1097)</f>
        <v>98</v>
      </c>
      <c r="K1097" s="53"/>
    </row>
    <row r="1098" spans="1:11" s="55" customFormat="1" x14ac:dyDescent="0.2">
      <c r="A1098" s="52">
        <v>1138</v>
      </c>
      <c r="B1098" s="53" t="s">
        <v>426</v>
      </c>
      <c r="C1098" s="53" t="s">
        <v>1198</v>
      </c>
      <c r="D1098" s="53" t="s">
        <v>50</v>
      </c>
      <c r="E1098" s="53" t="s">
        <v>1199</v>
      </c>
      <c r="F1098" s="53" t="s">
        <v>1972</v>
      </c>
      <c r="G1098" s="53" t="s">
        <v>1973</v>
      </c>
      <c r="H1098" s="53" t="s">
        <v>42</v>
      </c>
      <c r="I1098" s="53" t="s">
        <v>494</v>
      </c>
      <c r="J1098" s="52">
        <f>COUNTIF($I$2:I1098,I1098)</f>
        <v>99</v>
      </c>
      <c r="K1098" s="53"/>
    </row>
    <row r="1099" spans="1:11" s="55" customFormat="1" x14ac:dyDescent="0.2">
      <c r="A1099" s="52">
        <v>1139</v>
      </c>
      <c r="B1099" s="53" t="s">
        <v>426</v>
      </c>
      <c r="C1099" s="53" t="s">
        <v>1198</v>
      </c>
      <c r="D1099" s="53" t="s">
        <v>50</v>
      </c>
      <c r="E1099" s="53" t="s">
        <v>1673</v>
      </c>
      <c r="F1099" s="53" t="s">
        <v>1974</v>
      </c>
      <c r="G1099" s="53" t="s">
        <v>1975</v>
      </c>
      <c r="H1099" s="53" t="s">
        <v>42</v>
      </c>
      <c r="I1099" s="53" t="s">
        <v>494</v>
      </c>
      <c r="J1099" s="52">
        <f>COUNTIF($I$2:I1099,I1099)</f>
        <v>100</v>
      </c>
      <c r="K1099" s="53"/>
    </row>
    <row r="1100" spans="1:11" s="55" customFormat="1" x14ac:dyDescent="0.2">
      <c r="A1100" s="52">
        <v>1140</v>
      </c>
      <c r="B1100" s="53" t="s">
        <v>426</v>
      </c>
      <c r="C1100" s="53" t="s">
        <v>1213</v>
      </c>
      <c r="D1100" s="53" t="s">
        <v>50</v>
      </c>
      <c r="E1100" s="53" t="s">
        <v>1219</v>
      </c>
      <c r="F1100" s="53" t="s">
        <v>1220</v>
      </c>
      <c r="G1100" s="53" t="s">
        <v>1221</v>
      </c>
      <c r="H1100" s="53" t="s">
        <v>42</v>
      </c>
      <c r="I1100" s="53" t="s">
        <v>494</v>
      </c>
      <c r="J1100" s="52">
        <f>COUNTIF($I$2:I1100,I1100)</f>
        <v>101</v>
      </c>
      <c r="K1100" s="53"/>
    </row>
    <row r="1101" spans="1:11" s="55" customFormat="1" x14ac:dyDescent="0.2">
      <c r="A1101" s="52">
        <v>1141</v>
      </c>
      <c r="B1101" s="53" t="s">
        <v>426</v>
      </c>
      <c r="C1101" s="53" t="s">
        <v>1213</v>
      </c>
      <c r="D1101" s="53" t="s">
        <v>50</v>
      </c>
      <c r="E1101" s="53" t="s">
        <v>1224</v>
      </c>
      <c r="F1101" s="53" t="s">
        <v>1227</v>
      </c>
      <c r="G1101" s="53" t="s">
        <v>1228</v>
      </c>
      <c r="H1101" s="53" t="s">
        <v>42</v>
      </c>
      <c r="I1101" s="53" t="s">
        <v>494</v>
      </c>
      <c r="J1101" s="52">
        <f>COUNTIF($I$2:I1101,I1101)</f>
        <v>102</v>
      </c>
      <c r="K1101" s="53"/>
    </row>
    <row r="1102" spans="1:11" s="55" customFormat="1" x14ac:dyDescent="0.2">
      <c r="A1102" s="52">
        <v>1142</v>
      </c>
      <c r="B1102" s="53" t="s">
        <v>426</v>
      </c>
      <c r="C1102" s="53" t="s">
        <v>1213</v>
      </c>
      <c r="D1102" s="53" t="s">
        <v>50</v>
      </c>
      <c r="E1102" s="53" t="s">
        <v>1742</v>
      </c>
      <c r="F1102" s="53" t="s">
        <v>1787</v>
      </c>
      <c r="G1102" s="53" t="s">
        <v>1788</v>
      </c>
      <c r="H1102" s="53" t="s">
        <v>42</v>
      </c>
      <c r="I1102" s="53" t="s">
        <v>494</v>
      </c>
      <c r="J1102" s="52">
        <f>COUNTIF($I$2:I1102,I1102)</f>
        <v>103</v>
      </c>
      <c r="K1102" s="53"/>
    </row>
    <row r="1103" spans="1:11" s="55" customFormat="1" ht="17.25" thickBot="1" x14ac:dyDescent="0.25">
      <c r="A1103" s="52">
        <v>1143</v>
      </c>
      <c r="B1103" s="53" t="s">
        <v>426</v>
      </c>
      <c r="C1103" s="53" t="s">
        <v>1213</v>
      </c>
      <c r="D1103" s="53" t="s">
        <v>50</v>
      </c>
      <c r="E1103" s="53" t="s">
        <v>1742</v>
      </c>
      <c r="F1103" s="53" t="s">
        <v>1789</v>
      </c>
      <c r="G1103" s="53" t="s">
        <v>1790</v>
      </c>
      <c r="H1103" s="53" t="s">
        <v>42</v>
      </c>
      <c r="I1103" s="56" t="s">
        <v>494</v>
      </c>
      <c r="J1103" s="52">
        <f>COUNTIF($I$2:I1103,I1103)</f>
        <v>104</v>
      </c>
      <c r="K1103" s="53"/>
    </row>
    <row r="1104" spans="1:11" s="55" customFormat="1" x14ac:dyDescent="0.2">
      <c r="A1104" s="52">
        <v>1144</v>
      </c>
      <c r="B1104" s="53" t="s">
        <v>426</v>
      </c>
      <c r="C1104" s="53" t="s">
        <v>1589</v>
      </c>
      <c r="D1104" s="53" t="s">
        <v>38</v>
      </c>
      <c r="E1104" s="53" t="s">
        <v>932</v>
      </c>
      <c r="F1104" s="53" t="s">
        <v>1976</v>
      </c>
      <c r="G1104" s="53" t="s">
        <v>1977</v>
      </c>
      <c r="H1104" s="53" t="s">
        <v>42</v>
      </c>
      <c r="I1104" s="54" t="s">
        <v>495</v>
      </c>
      <c r="J1104" s="52">
        <f>COUNTIF($I$2:I1104,I1104)</f>
        <v>1</v>
      </c>
      <c r="K1104" s="53"/>
    </row>
    <row r="1105" spans="1:11" s="55" customFormat="1" x14ac:dyDescent="0.2">
      <c r="A1105" s="52">
        <v>1145</v>
      </c>
      <c r="B1105" s="53" t="s">
        <v>426</v>
      </c>
      <c r="C1105" s="53" t="s">
        <v>1295</v>
      </c>
      <c r="D1105" s="53" t="s">
        <v>38</v>
      </c>
      <c r="E1105" s="53" t="s">
        <v>1978</v>
      </c>
      <c r="F1105" s="53" t="s">
        <v>1979</v>
      </c>
      <c r="G1105" s="53" t="s">
        <v>1980</v>
      </c>
      <c r="H1105" s="53" t="s">
        <v>42</v>
      </c>
      <c r="I1105" s="53" t="s">
        <v>495</v>
      </c>
      <c r="J1105" s="52">
        <f>COUNTIF($I$2:I1105,I1105)</f>
        <v>2</v>
      </c>
      <c r="K1105" s="53"/>
    </row>
    <row r="1106" spans="1:11" s="55" customFormat="1" x14ac:dyDescent="0.2">
      <c r="A1106" s="52">
        <v>1146</v>
      </c>
      <c r="B1106" s="53" t="s">
        <v>426</v>
      </c>
      <c r="C1106" s="53" t="s">
        <v>1295</v>
      </c>
      <c r="D1106" s="53" t="s">
        <v>38</v>
      </c>
      <c r="E1106" s="53" t="s">
        <v>1981</v>
      </c>
      <c r="F1106" s="53" t="s">
        <v>1982</v>
      </c>
      <c r="G1106" s="53" t="s">
        <v>1983</v>
      </c>
      <c r="H1106" s="53" t="s">
        <v>42</v>
      </c>
      <c r="I1106" s="53" t="s">
        <v>495</v>
      </c>
      <c r="J1106" s="52">
        <f>COUNTIF($I$2:I1106,I1106)</f>
        <v>3</v>
      </c>
      <c r="K1106" s="53"/>
    </row>
    <row r="1107" spans="1:11" s="55" customFormat="1" x14ac:dyDescent="0.2">
      <c r="A1107" s="52">
        <v>1147</v>
      </c>
      <c r="B1107" s="53" t="s">
        <v>426</v>
      </c>
      <c r="C1107" s="53" t="s">
        <v>1192</v>
      </c>
      <c r="D1107" s="53" t="s">
        <v>38</v>
      </c>
      <c r="E1107" s="53" t="s">
        <v>973</v>
      </c>
      <c r="F1107" s="53" t="s">
        <v>1984</v>
      </c>
      <c r="G1107" s="53" t="s">
        <v>1985</v>
      </c>
      <c r="H1107" s="53" t="s">
        <v>42</v>
      </c>
      <c r="I1107" s="53" t="s">
        <v>495</v>
      </c>
      <c r="J1107" s="52">
        <f>COUNTIF($I$2:I1107,I1107)</f>
        <v>4</v>
      </c>
      <c r="K1107" s="53"/>
    </row>
    <row r="1108" spans="1:11" s="55" customFormat="1" x14ac:dyDescent="0.2">
      <c r="A1108" s="52">
        <v>1148</v>
      </c>
      <c r="B1108" s="53" t="s">
        <v>426</v>
      </c>
      <c r="C1108" s="53" t="s">
        <v>1192</v>
      </c>
      <c r="D1108" s="53" t="s">
        <v>38</v>
      </c>
      <c r="E1108" s="53" t="s">
        <v>1567</v>
      </c>
      <c r="F1108" s="53" t="s">
        <v>1570</v>
      </c>
      <c r="G1108" s="53" t="s">
        <v>1571</v>
      </c>
      <c r="H1108" s="53" t="s">
        <v>42</v>
      </c>
      <c r="I1108" s="53" t="s">
        <v>495</v>
      </c>
      <c r="J1108" s="52">
        <f>COUNTIF($I$2:I1108,I1108)</f>
        <v>5</v>
      </c>
      <c r="K1108" s="53"/>
    </row>
    <row r="1109" spans="1:11" s="55" customFormat="1" ht="17.25" thickBot="1" x14ac:dyDescent="0.25">
      <c r="A1109" s="52">
        <v>1149</v>
      </c>
      <c r="B1109" s="53" t="s">
        <v>426</v>
      </c>
      <c r="C1109" s="53" t="s">
        <v>1213</v>
      </c>
      <c r="D1109" s="53" t="s">
        <v>38</v>
      </c>
      <c r="E1109" s="53" t="s">
        <v>998</v>
      </c>
      <c r="F1109" s="53" t="s">
        <v>999</v>
      </c>
      <c r="G1109" s="53" t="s">
        <v>1000</v>
      </c>
      <c r="H1109" s="53" t="s">
        <v>42</v>
      </c>
      <c r="I1109" s="56" t="s">
        <v>495</v>
      </c>
      <c r="J1109" s="52">
        <f>COUNTIF($I$2:I1109,I1109)</f>
        <v>6</v>
      </c>
      <c r="K1109" s="53"/>
    </row>
    <row r="1110" spans="1:11" s="55" customFormat="1" x14ac:dyDescent="0.2">
      <c r="A1110" s="52">
        <v>1150</v>
      </c>
      <c r="B1110" s="53" t="s">
        <v>426</v>
      </c>
      <c r="C1110" s="53" t="s">
        <v>1295</v>
      </c>
      <c r="D1110" s="53" t="s">
        <v>49</v>
      </c>
      <c r="E1110" s="53" t="s">
        <v>1986</v>
      </c>
      <c r="F1110" s="53" t="s">
        <v>1987</v>
      </c>
      <c r="G1110" s="53" t="s">
        <v>1988</v>
      </c>
      <c r="H1110" s="53" t="s">
        <v>381</v>
      </c>
      <c r="I1110" s="54" t="s">
        <v>498</v>
      </c>
      <c r="J1110" s="52">
        <f>COUNTIF($I$2:I1110,I1110)</f>
        <v>1</v>
      </c>
      <c r="K1110" s="53" t="s">
        <v>445</v>
      </c>
    </row>
    <row r="1111" spans="1:11" s="55" customFormat="1" x14ac:dyDescent="0.2">
      <c r="A1111" s="52">
        <v>1151</v>
      </c>
      <c r="B1111" s="53" t="s">
        <v>426</v>
      </c>
      <c r="C1111" s="53" t="s">
        <v>1295</v>
      </c>
      <c r="D1111" s="53" t="s">
        <v>49</v>
      </c>
      <c r="E1111" s="53" t="s">
        <v>1989</v>
      </c>
      <c r="F1111" s="53" t="s">
        <v>1990</v>
      </c>
      <c r="G1111" s="53" t="s">
        <v>1991</v>
      </c>
      <c r="H1111" s="53" t="s">
        <v>381</v>
      </c>
      <c r="I1111" s="53" t="s">
        <v>498</v>
      </c>
      <c r="J1111" s="52">
        <f>COUNTIF($I$2:I1111,I1111)</f>
        <v>2</v>
      </c>
      <c r="K1111" s="53" t="s">
        <v>445</v>
      </c>
    </row>
    <row r="1112" spans="1:11" s="55" customFormat="1" x14ac:dyDescent="0.2">
      <c r="A1112" s="52">
        <v>1152</v>
      </c>
      <c r="B1112" s="53" t="s">
        <v>426</v>
      </c>
      <c r="C1112" s="53" t="s">
        <v>1148</v>
      </c>
      <c r="D1112" s="53" t="s">
        <v>49</v>
      </c>
      <c r="E1112" s="53" t="s">
        <v>1992</v>
      </c>
      <c r="F1112" s="53" t="s">
        <v>1993</v>
      </c>
      <c r="G1112" s="53" t="s">
        <v>1994</v>
      </c>
      <c r="H1112" s="53" t="s">
        <v>381</v>
      </c>
      <c r="I1112" s="53" t="s">
        <v>498</v>
      </c>
      <c r="J1112" s="52">
        <f>COUNTIF($I$2:I1112,I1112)</f>
        <v>3</v>
      </c>
      <c r="K1112" s="53" t="s">
        <v>445</v>
      </c>
    </row>
    <row r="1113" spans="1:11" s="55" customFormat="1" ht="17.25" thickBot="1" x14ac:dyDescent="0.25">
      <c r="A1113" s="52">
        <v>1153</v>
      </c>
      <c r="B1113" s="53" t="s">
        <v>426</v>
      </c>
      <c r="C1113" s="53" t="s">
        <v>1148</v>
      </c>
      <c r="D1113" s="53" t="s">
        <v>49</v>
      </c>
      <c r="E1113" s="53" t="s">
        <v>1995</v>
      </c>
      <c r="F1113" s="53" t="s">
        <v>1996</v>
      </c>
      <c r="G1113" s="53" t="s">
        <v>1997</v>
      </c>
      <c r="H1113" s="53" t="s">
        <v>381</v>
      </c>
      <c r="I1113" s="56" t="s">
        <v>498</v>
      </c>
      <c r="J1113" s="52">
        <f>COUNTIF($I$2:I1113,I1113)</f>
        <v>4</v>
      </c>
      <c r="K1113" s="53" t="s">
        <v>445</v>
      </c>
    </row>
    <row r="1114" spans="1:11" s="55" customFormat="1" x14ac:dyDescent="0.2">
      <c r="A1114" s="52">
        <v>1154</v>
      </c>
      <c r="B1114" s="53" t="s">
        <v>426</v>
      </c>
      <c r="C1114" s="53" t="s">
        <v>1143</v>
      </c>
      <c r="D1114" s="53" t="s">
        <v>38</v>
      </c>
      <c r="E1114" s="53" t="s">
        <v>951</v>
      </c>
      <c r="F1114" s="53" t="s">
        <v>1371</v>
      </c>
      <c r="G1114" s="53" t="s">
        <v>1372</v>
      </c>
      <c r="H1114" s="53" t="s">
        <v>42</v>
      </c>
      <c r="I1114" s="54" t="s">
        <v>501</v>
      </c>
      <c r="J1114" s="52">
        <f>COUNTIF($I$2:I1114,I1114)</f>
        <v>1</v>
      </c>
      <c r="K1114" s="53"/>
    </row>
    <row r="1115" spans="1:11" s="55" customFormat="1" x14ac:dyDescent="0.2">
      <c r="A1115" s="52">
        <v>1155</v>
      </c>
      <c r="B1115" s="53" t="s">
        <v>426</v>
      </c>
      <c r="C1115" s="53" t="s">
        <v>1148</v>
      </c>
      <c r="D1115" s="53" t="s">
        <v>38</v>
      </c>
      <c r="E1115" s="53" t="s">
        <v>954</v>
      </c>
      <c r="F1115" s="53" t="s">
        <v>1998</v>
      </c>
      <c r="G1115" s="53" t="s">
        <v>1999</v>
      </c>
      <c r="H1115" s="53" t="s">
        <v>42</v>
      </c>
      <c r="I1115" s="53" t="s">
        <v>501</v>
      </c>
      <c r="J1115" s="52">
        <f>COUNTIF($I$2:I1115,I1115)</f>
        <v>2</v>
      </c>
      <c r="K1115" s="53"/>
    </row>
    <row r="1116" spans="1:11" s="55" customFormat="1" x14ac:dyDescent="0.2">
      <c r="A1116" s="52">
        <v>1156</v>
      </c>
      <c r="B1116" s="53" t="s">
        <v>426</v>
      </c>
      <c r="C1116" s="53" t="s">
        <v>1148</v>
      </c>
      <c r="D1116" s="53" t="s">
        <v>38</v>
      </c>
      <c r="E1116" s="53" t="s">
        <v>954</v>
      </c>
      <c r="F1116" s="53" t="s">
        <v>2000</v>
      </c>
      <c r="G1116" s="53" t="s">
        <v>2001</v>
      </c>
      <c r="H1116" s="53" t="s">
        <v>42</v>
      </c>
      <c r="I1116" s="53" t="s">
        <v>501</v>
      </c>
      <c r="J1116" s="52">
        <f>COUNTIF($I$2:I1116,I1116)</f>
        <v>3</v>
      </c>
      <c r="K1116" s="53"/>
    </row>
    <row r="1117" spans="1:11" s="55" customFormat="1" x14ac:dyDescent="0.2">
      <c r="A1117" s="52">
        <v>1157</v>
      </c>
      <c r="B1117" s="53" t="s">
        <v>426</v>
      </c>
      <c r="C1117" s="53" t="s">
        <v>1148</v>
      </c>
      <c r="D1117" s="53" t="s">
        <v>38</v>
      </c>
      <c r="E1117" s="53" t="s">
        <v>962</v>
      </c>
      <c r="F1117" s="53" t="s">
        <v>2002</v>
      </c>
      <c r="G1117" s="53" t="s">
        <v>2003</v>
      </c>
      <c r="H1117" s="53" t="s">
        <v>42</v>
      </c>
      <c r="I1117" s="53" t="s">
        <v>501</v>
      </c>
      <c r="J1117" s="52">
        <f>COUNTIF($I$2:I1117,I1117)</f>
        <v>4</v>
      </c>
      <c r="K1117" s="53"/>
    </row>
    <row r="1118" spans="1:11" s="55" customFormat="1" x14ac:dyDescent="0.2">
      <c r="A1118" s="52">
        <v>1158</v>
      </c>
      <c r="B1118" s="53" t="s">
        <v>426</v>
      </c>
      <c r="C1118" s="53" t="s">
        <v>1148</v>
      </c>
      <c r="D1118" s="53" t="s">
        <v>38</v>
      </c>
      <c r="E1118" s="53" t="s">
        <v>2004</v>
      </c>
      <c r="F1118" s="53" t="s">
        <v>2005</v>
      </c>
      <c r="G1118" s="53" t="s">
        <v>2006</v>
      </c>
      <c r="H1118" s="53" t="s">
        <v>42</v>
      </c>
      <c r="I1118" s="53" t="s">
        <v>501</v>
      </c>
      <c r="J1118" s="52">
        <f>COUNTIF($I$2:I1118,I1118)</f>
        <v>5</v>
      </c>
      <c r="K1118" s="53"/>
    </row>
    <row r="1119" spans="1:11" s="55" customFormat="1" ht="17.25" thickBot="1" x14ac:dyDescent="0.25">
      <c r="A1119" s="52">
        <v>1159</v>
      </c>
      <c r="B1119" s="53" t="s">
        <v>426</v>
      </c>
      <c r="C1119" s="53" t="s">
        <v>1148</v>
      </c>
      <c r="D1119" s="53" t="s">
        <v>38</v>
      </c>
      <c r="E1119" s="53" t="s">
        <v>2007</v>
      </c>
      <c r="F1119" s="53" t="s">
        <v>2008</v>
      </c>
      <c r="G1119" s="53" t="s">
        <v>2009</v>
      </c>
      <c r="H1119" s="53" t="s">
        <v>42</v>
      </c>
      <c r="I1119" s="56" t="s">
        <v>501</v>
      </c>
      <c r="J1119" s="52">
        <f>COUNTIF($I$2:I1119,I1119)</f>
        <v>6</v>
      </c>
      <c r="K1119" s="53"/>
    </row>
    <row r="1120" spans="1:11" s="55" customFormat="1" ht="17.25" thickBot="1" x14ac:dyDescent="0.25">
      <c r="A1120" s="57">
        <v>1160</v>
      </c>
      <c r="B1120" s="58" t="s">
        <v>426</v>
      </c>
      <c r="C1120" s="58" t="s">
        <v>1148</v>
      </c>
      <c r="D1120" s="58" t="s">
        <v>38</v>
      </c>
      <c r="E1120" s="58" t="s">
        <v>1279</v>
      </c>
      <c r="F1120" s="58" t="s">
        <v>2010</v>
      </c>
      <c r="G1120" s="58" t="s">
        <v>2011</v>
      </c>
      <c r="H1120" s="58" t="s">
        <v>42</v>
      </c>
      <c r="I1120" s="59" t="s">
        <v>504</v>
      </c>
      <c r="J1120" s="57">
        <f>COUNTIF($I$2:I1120,I1120)</f>
        <v>1</v>
      </c>
      <c r="K1120" s="58"/>
    </row>
    <row r="1121" spans="1:11" s="55" customFormat="1" x14ac:dyDescent="0.2">
      <c r="A1121" s="60">
        <v>1161</v>
      </c>
      <c r="B1121" s="61" t="s">
        <v>505</v>
      </c>
      <c r="C1121" s="61" t="s">
        <v>1589</v>
      </c>
      <c r="D1121" s="61" t="s">
        <v>50</v>
      </c>
      <c r="E1121" s="61" t="s">
        <v>2012</v>
      </c>
      <c r="F1121" s="61" t="s">
        <v>2013</v>
      </c>
      <c r="G1121" s="61" t="s">
        <v>2014</v>
      </c>
      <c r="H1121" s="61" t="s">
        <v>42</v>
      </c>
      <c r="I1121" s="62" t="s">
        <v>506</v>
      </c>
      <c r="J1121" s="60">
        <f>COUNTIF($I$2:I1121,I1121)</f>
        <v>1</v>
      </c>
      <c r="K1121" s="61"/>
    </row>
    <row r="1122" spans="1:11" s="55" customFormat="1" x14ac:dyDescent="0.2">
      <c r="A1122" s="52">
        <v>1162</v>
      </c>
      <c r="B1122" s="53" t="s">
        <v>505</v>
      </c>
      <c r="C1122" s="53" t="s">
        <v>1294</v>
      </c>
      <c r="D1122" s="53" t="s">
        <v>50</v>
      </c>
      <c r="E1122" s="53" t="s">
        <v>641</v>
      </c>
      <c r="F1122" s="53" t="s">
        <v>642</v>
      </c>
      <c r="G1122" s="53" t="s">
        <v>643</v>
      </c>
      <c r="H1122" s="53" t="s">
        <v>42</v>
      </c>
      <c r="I1122" s="53" t="s">
        <v>506</v>
      </c>
      <c r="J1122" s="52">
        <f>COUNTIF($I$2:I1122,I1122)</f>
        <v>2</v>
      </c>
      <c r="K1122" s="53"/>
    </row>
    <row r="1123" spans="1:11" s="55" customFormat="1" x14ac:dyDescent="0.2">
      <c r="A1123" s="52">
        <v>1163</v>
      </c>
      <c r="B1123" s="53" t="s">
        <v>505</v>
      </c>
      <c r="C1123" s="53" t="s">
        <v>1295</v>
      </c>
      <c r="D1123" s="53" t="s">
        <v>50</v>
      </c>
      <c r="E1123" s="53" t="s">
        <v>686</v>
      </c>
      <c r="F1123" s="53" t="s">
        <v>693</v>
      </c>
      <c r="G1123" s="53" t="s">
        <v>694</v>
      </c>
      <c r="H1123" s="53" t="s">
        <v>42</v>
      </c>
      <c r="I1123" s="53" t="s">
        <v>506</v>
      </c>
      <c r="J1123" s="52">
        <f>COUNTIF($I$2:I1123,I1123)</f>
        <v>3</v>
      </c>
      <c r="K1123" s="53"/>
    </row>
    <row r="1124" spans="1:11" s="55" customFormat="1" x14ac:dyDescent="0.2">
      <c r="A1124" s="52">
        <v>1164</v>
      </c>
      <c r="B1124" s="53" t="s">
        <v>505</v>
      </c>
      <c r="C1124" s="53" t="s">
        <v>1295</v>
      </c>
      <c r="D1124" s="53" t="s">
        <v>50</v>
      </c>
      <c r="E1124" s="53" t="s">
        <v>686</v>
      </c>
      <c r="F1124" s="53" t="s">
        <v>695</v>
      </c>
      <c r="G1124" s="53" t="s">
        <v>696</v>
      </c>
      <c r="H1124" s="53" t="s">
        <v>42</v>
      </c>
      <c r="I1124" s="53" t="s">
        <v>506</v>
      </c>
      <c r="J1124" s="52">
        <f>COUNTIF($I$2:I1124,I1124)</f>
        <v>4</v>
      </c>
      <c r="K1124" s="53"/>
    </row>
    <row r="1125" spans="1:11" s="55" customFormat="1" x14ac:dyDescent="0.2">
      <c r="A1125" s="66"/>
      <c r="B1125" s="66"/>
      <c r="C1125" s="66"/>
      <c r="D1125" s="66"/>
      <c r="E1125" s="66"/>
      <c r="F1125" s="66"/>
      <c r="G1125" s="66"/>
      <c r="H1125" s="66"/>
      <c r="J1125" s="66"/>
      <c r="K1125" s="66"/>
    </row>
    <row r="1126" spans="1:11" s="55" customFormat="1" x14ac:dyDescent="0.2">
      <c r="A1126" s="66"/>
      <c r="B1126" s="66"/>
      <c r="C1126" s="66"/>
      <c r="D1126" s="66"/>
      <c r="E1126" s="66"/>
      <c r="F1126" s="66"/>
      <c r="G1126" s="66"/>
      <c r="H1126" s="66"/>
      <c r="J1126" s="66"/>
      <c r="K1126" s="66"/>
    </row>
    <row r="1127" spans="1:11" s="55" customFormat="1" x14ac:dyDescent="0.2">
      <c r="A1127" s="66"/>
      <c r="B1127" s="66"/>
      <c r="C1127" s="66"/>
      <c r="D1127" s="66"/>
      <c r="E1127" s="66"/>
      <c r="F1127" s="66"/>
      <c r="G1127" s="66"/>
      <c r="H1127" s="66"/>
      <c r="J1127" s="66"/>
      <c r="K1127" s="66"/>
    </row>
    <row r="1128" spans="1:11" s="55" customFormat="1" x14ac:dyDescent="0.2">
      <c r="A1128" s="66"/>
      <c r="B1128" s="66"/>
      <c r="C1128" s="66"/>
      <c r="D1128" s="66"/>
      <c r="E1128" s="66"/>
      <c r="F1128" s="66"/>
      <c r="G1128" s="66"/>
      <c r="H1128" s="66"/>
      <c r="J1128" s="66"/>
      <c r="K1128" s="66"/>
    </row>
    <row r="1129" spans="1:11" s="55" customFormat="1" x14ac:dyDescent="0.2">
      <c r="A1129" s="66"/>
      <c r="B1129" s="66"/>
      <c r="C1129" s="66"/>
      <c r="D1129" s="66"/>
      <c r="E1129" s="66"/>
      <c r="F1129" s="66"/>
      <c r="G1129" s="66"/>
      <c r="H1129" s="66"/>
      <c r="J1129" s="66"/>
      <c r="K1129" s="66"/>
    </row>
    <row r="1130" spans="1:11" s="55" customFormat="1" x14ac:dyDescent="0.2">
      <c r="A1130" s="66"/>
      <c r="B1130" s="66"/>
      <c r="C1130" s="66"/>
      <c r="D1130" s="66"/>
      <c r="E1130" s="66"/>
      <c r="F1130" s="66"/>
      <c r="G1130" s="66"/>
      <c r="H1130" s="66"/>
      <c r="J1130" s="66"/>
      <c r="K1130" s="66"/>
    </row>
    <row r="1131" spans="1:11" s="55" customFormat="1" x14ac:dyDescent="0.2">
      <c r="A1131" s="66"/>
      <c r="B1131" s="66"/>
      <c r="C1131" s="66"/>
      <c r="D1131" s="66"/>
      <c r="E1131" s="66"/>
      <c r="F1131" s="66"/>
      <c r="G1131" s="66"/>
      <c r="H1131" s="66"/>
      <c r="J1131" s="66"/>
      <c r="K1131" s="66"/>
    </row>
    <row r="1132" spans="1:11" s="55" customFormat="1" x14ac:dyDescent="0.2">
      <c r="A1132" s="66"/>
      <c r="B1132" s="66"/>
      <c r="C1132" s="66"/>
      <c r="D1132" s="66"/>
      <c r="E1132" s="66"/>
      <c r="F1132" s="66"/>
      <c r="G1132" s="66"/>
      <c r="H1132" s="66"/>
      <c r="J1132" s="66"/>
      <c r="K1132" s="66"/>
    </row>
    <row r="1133" spans="1:11" s="55" customFormat="1" x14ac:dyDescent="0.2">
      <c r="A1133" s="66"/>
      <c r="B1133" s="66"/>
      <c r="C1133" s="66"/>
      <c r="D1133" s="66"/>
      <c r="E1133" s="66"/>
      <c r="F1133" s="66"/>
      <c r="G1133" s="66"/>
      <c r="H1133" s="66"/>
      <c r="J1133" s="66"/>
      <c r="K1133" s="66"/>
    </row>
    <row r="1134" spans="1:11" s="55" customFormat="1" x14ac:dyDescent="0.2">
      <c r="A1134" s="66"/>
      <c r="B1134" s="66"/>
      <c r="C1134" s="66"/>
      <c r="D1134" s="66"/>
      <c r="E1134" s="66"/>
      <c r="F1134" s="66"/>
      <c r="G1134" s="66"/>
      <c r="H1134" s="66"/>
      <c r="J1134" s="66"/>
      <c r="K1134" s="66"/>
    </row>
    <row r="1135" spans="1:11" s="55" customFormat="1" x14ac:dyDescent="0.2">
      <c r="A1135" s="66"/>
      <c r="B1135" s="66"/>
      <c r="C1135" s="66"/>
      <c r="D1135" s="66"/>
      <c r="E1135" s="66"/>
      <c r="F1135" s="66"/>
      <c r="G1135" s="66"/>
      <c r="H1135" s="66"/>
      <c r="J1135" s="66"/>
      <c r="K1135" s="66"/>
    </row>
    <row r="1136" spans="1:11" s="55" customFormat="1" x14ac:dyDescent="0.2">
      <c r="A1136" s="66"/>
      <c r="B1136" s="66"/>
      <c r="C1136" s="66"/>
      <c r="D1136" s="66"/>
      <c r="E1136" s="66"/>
      <c r="F1136" s="66"/>
      <c r="G1136" s="66"/>
      <c r="H1136" s="66"/>
      <c r="J1136" s="66"/>
      <c r="K1136" s="66"/>
    </row>
    <row r="1137" spans="1:11" s="55" customFormat="1" x14ac:dyDescent="0.2">
      <c r="A1137" s="66"/>
      <c r="B1137" s="66"/>
      <c r="C1137" s="66"/>
      <c r="D1137" s="66"/>
      <c r="E1137" s="66"/>
      <c r="F1137" s="66"/>
      <c r="G1137" s="66"/>
      <c r="H1137" s="66"/>
      <c r="J1137" s="66"/>
      <c r="K1137" s="66"/>
    </row>
    <row r="1138" spans="1:11" s="55" customFormat="1" x14ac:dyDescent="0.2">
      <c r="A1138" s="66"/>
      <c r="B1138" s="66"/>
      <c r="C1138" s="66"/>
      <c r="D1138" s="66"/>
      <c r="E1138" s="66"/>
      <c r="F1138" s="66"/>
      <c r="G1138" s="66"/>
      <c r="H1138" s="66"/>
      <c r="J1138" s="66"/>
      <c r="K1138" s="66"/>
    </row>
    <row r="1139" spans="1:11" s="55" customFormat="1" x14ac:dyDescent="0.2">
      <c r="A1139" s="66"/>
      <c r="B1139" s="66"/>
      <c r="C1139" s="66"/>
      <c r="D1139" s="66"/>
      <c r="E1139" s="66"/>
      <c r="F1139" s="66"/>
      <c r="G1139" s="66"/>
      <c r="H1139" s="66"/>
      <c r="J1139" s="66"/>
      <c r="K1139" s="66"/>
    </row>
    <row r="1140" spans="1:11" s="55" customFormat="1" x14ac:dyDescent="0.2">
      <c r="A1140" s="66"/>
      <c r="B1140" s="66"/>
      <c r="C1140" s="66"/>
      <c r="D1140" s="66"/>
      <c r="E1140" s="66"/>
      <c r="F1140" s="66"/>
      <c r="G1140" s="66"/>
      <c r="H1140" s="66"/>
      <c r="J1140" s="66"/>
      <c r="K1140" s="66"/>
    </row>
    <row r="1141" spans="1:11" s="55" customFormat="1" x14ac:dyDescent="0.2">
      <c r="A1141" s="66"/>
      <c r="B1141" s="66"/>
      <c r="C1141" s="66"/>
      <c r="D1141" s="66"/>
      <c r="E1141" s="66"/>
      <c r="F1141" s="66"/>
      <c r="G1141" s="66"/>
      <c r="H1141" s="66"/>
      <c r="J1141" s="66"/>
      <c r="K1141" s="66"/>
    </row>
    <row r="1142" spans="1:11" s="55" customFormat="1" x14ac:dyDescent="0.2">
      <c r="A1142" s="66"/>
      <c r="B1142" s="66"/>
      <c r="C1142" s="66"/>
      <c r="D1142" s="66"/>
      <c r="E1142" s="66"/>
      <c r="F1142" s="66"/>
      <c r="G1142" s="66"/>
      <c r="H1142" s="66"/>
      <c r="J1142" s="66"/>
      <c r="K1142" s="66"/>
    </row>
    <row r="1143" spans="1:11" s="55" customFormat="1" x14ac:dyDescent="0.2">
      <c r="A1143" s="66"/>
      <c r="B1143" s="66"/>
      <c r="C1143" s="66"/>
      <c r="D1143" s="66"/>
      <c r="E1143" s="66"/>
      <c r="F1143" s="66"/>
      <c r="G1143" s="66"/>
      <c r="H1143" s="66"/>
      <c r="J1143" s="66"/>
      <c r="K1143" s="66"/>
    </row>
    <row r="1144" spans="1:11" s="55" customFormat="1" x14ac:dyDescent="0.2">
      <c r="A1144" s="66"/>
      <c r="B1144" s="66"/>
      <c r="C1144" s="66"/>
      <c r="D1144" s="66"/>
      <c r="E1144" s="66"/>
      <c r="F1144" s="66"/>
      <c r="G1144" s="66"/>
      <c r="H1144" s="66"/>
      <c r="J1144" s="66"/>
      <c r="K1144" s="66"/>
    </row>
    <row r="1145" spans="1:11" s="55" customFormat="1" x14ac:dyDescent="0.2">
      <c r="A1145" s="66"/>
      <c r="B1145" s="66"/>
      <c r="C1145" s="66"/>
      <c r="D1145" s="66"/>
      <c r="E1145" s="66"/>
      <c r="F1145" s="66"/>
      <c r="G1145" s="66"/>
      <c r="H1145" s="66"/>
      <c r="J1145" s="66"/>
      <c r="K1145" s="66"/>
    </row>
    <row r="1146" spans="1:11" s="55" customFormat="1" x14ac:dyDescent="0.2">
      <c r="A1146" s="66"/>
      <c r="B1146" s="66"/>
      <c r="C1146" s="66"/>
      <c r="D1146" s="66"/>
      <c r="E1146" s="66"/>
      <c r="F1146" s="66"/>
      <c r="G1146" s="66"/>
      <c r="H1146" s="66"/>
      <c r="J1146" s="66"/>
      <c r="K1146" s="66"/>
    </row>
    <row r="1147" spans="1:11" s="55" customFormat="1" x14ac:dyDescent="0.2">
      <c r="A1147" s="66"/>
      <c r="B1147" s="66"/>
      <c r="C1147" s="66"/>
      <c r="D1147" s="66"/>
      <c r="E1147" s="66"/>
      <c r="F1147" s="66"/>
      <c r="G1147" s="66"/>
      <c r="H1147" s="66"/>
      <c r="J1147" s="66"/>
      <c r="K1147" s="66"/>
    </row>
    <row r="1148" spans="1:11" s="55" customFormat="1" x14ac:dyDescent="0.2">
      <c r="A1148" s="66"/>
      <c r="B1148" s="66"/>
      <c r="C1148" s="66"/>
      <c r="D1148" s="66"/>
      <c r="E1148" s="66"/>
      <c r="F1148" s="66"/>
      <c r="G1148" s="66"/>
      <c r="H1148" s="66"/>
      <c r="J1148" s="66"/>
      <c r="K1148" s="66"/>
    </row>
    <row r="1149" spans="1:11" s="55" customFormat="1" x14ac:dyDescent="0.2">
      <c r="A1149" s="66"/>
      <c r="B1149" s="66"/>
      <c r="C1149" s="66"/>
      <c r="D1149" s="66"/>
      <c r="E1149" s="66"/>
      <c r="F1149" s="66"/>
      <c r="G1149" s="66"/>
      <c r="H1149" s="66"/>
      <c r="J1149" s="66"/>
      <c r="K1149" s="66"/>
    </row>
    <row r="1150" spans="1:11" s="55" customFormat="1" x14ac:dyDescent="0.2">
      <c r="A1150" s="66"/>
      <c r="B1150" s="66"/>
      <c r="C1150" s="66"/>
      <c r="D1150" s="66"/>
      <c r="E1150" s="66"/>
      <c r="F1150" s="66"/>
      <c r="G1150" s="66"/>
      <c r="H1150" s="66"/>
      <c r="J1150" s="66"/>
      <c r="K1150" s="66"/>
    </row>
    <row r="1151" spans="1:11" s="55" customFormat="1" x14ac:dyDescent="0.2">
      <c r="A1151" s="66"/>
      <c r="B1151" s="66"/>
      <c r="C1151" s="66"/>
      <c r="D1151" s="66"/>
      <c r="E1151" s="66"/>
      <c r="F1151" s="66"/>
      <c r="G1151" s="66"/>
      <c r="H1151" s="66"/>
      <c r="J1151" s="66"/>
      <c r="K1151" s="66"/>
    </row>
    <row r="1152" spans="1:11" s="55" customFormat="1" x14ac:dyDescent="0.2">
      <c r="A1152" s="66"/>
      <c r="B1152" s="66"/>
      <c r="C1152" s="66"/>
      <c r="D1152" s="66"/>
      <c r="E1152" s="66"/>
      <c r="F1152" s="66"/>
      <c r="G1152" s="66"/>
      <c r="H1152" s="66"/>
      <c r="J1152" s="66"/>
      <c r="K1152" s="66"/>
    </row>
    <row r="1153" spans="1:11" s="55" customFormat="1" x14ac:dyDescent="0.2">
      <c r="A1153" s="66"/>
      <c r="B1153" s="66"/>
      <c r="C1153" s="66"/>
      <c r="D1153" s="66"/>
      <c r="E1153" s="66"/>
      <c r="F1153" s="66"/>
      <c r="G1153" s="66"/>
      <c r="H1153" s="66"/>
      <c r="J1153" s="66"/>
      <c r="K1153" s="66"/>
    </row>
    <row r="1154" spans="1:11" s="55" customFormat="1" x14ac:dyDescent="0.2">
      <c r="A1154" s="66"/>
      <c r="B1154" s="66"/>
      <c r="C1154" s="66"/>
      <c r="D1154" s="66"/>
      <c r="E1154" s="66"/>
      <c r="F1154" s="66"/>
      <c r="G1154" s="66"/>
      <c r="H1154" s="66"/>
      <c r="J1154" s="66"/>
      <c r="K1154" s="66"/>
    </row>
    <row r="1155" spans="1:11" s="55" customFormat="1" x14ac:dyDescent="0.2">
      <c r="A1155" s="66"/>
      <c r="B1155" s="66"/>
      <c r="C1155" s="66"/>
      <c r="D1155" s="66"/>
      <c r="E1155" s="66"/>
      <c r="F1155" s="66"/>
      <c r="G1155" s="66"/>
      <c r="H1155" s="66"/>
      <c r="J1155" s="66"/>
      <c r="K1155" s="66"/>
    </row>
    <row r="1156" spans="1:11" s="55" customFormat="1" x14ac:dyDescent="0.2">
      <c r="A1156" s="66"/>
      <c r="B1156" s="66"/>
      <c r="C1156" s="66"/>
      <c r="D1156" s="66"/>
      <c r="E1156" s="66"/>
      <c r="F1156" s="66"/>
      <c r="G1156" s="66"/>
      <c r="H1156" s="66"/>
      <c r="J1156" s="66"/>
      <c r="K1156" s="66"/>
    </row>
    <row r="1157" spans="1:11" s="55" customFormat="1" x14ac:dyDescent="0.2">
      <c r="A1157" s="66"/>
      <c r="B1157" s="66"/>
      <c r="C1157" s="66"/>
      <c r="D1157" s="66"/>
      <c r="E1157" s="66"/>
      <c r="F1157" s="66"/>
      <c r="G1157" s="66"/>
      <c r="H1157" s="66"/>
      <c r="J1157" s="66"/>
      <c r="K1157" s="66"/>
    </row>
    <row r="1158" spans="1:11" s="55" customFormat="1" x14ac:dyDescent="0.2">
      <c r="A1158" s="66"/>
      <c r="B1158" s="66"/>
      <c r="C1158" s="66"/>
      <c r="D1158" s="66"/>
      <c r="E1158" s="66"/>
      <c r="F1158" s="66"/>
      <c r="G1158" s="66"/>
      <c r="H1158" s="66"/>
      <c r="J1158" s="66"/>
      <c r="K1158" s="66"/>
    </row>
    <row r="1159" spans="1:11" s="55" customFormat="1" x14ac:dyDescent="0.2">
      <c r="A1159" s="66"/>
      <c r="B1159" s="66"/>
      <c r="C1159" s="66"/>
      <c r="D1159" s="66"/>
      <c r="E1159" s="66"/>
      <c r="F1159" s="66"/>
      <c r="G1159" s="66"/>
      <c r="H1159" s="66"/>
      <c r="J1159" s="66"/>
      <c r="K1159" s="66"/>
    </row>
    <row r="1160" spans="1:11" s="55" customFormat="1" x14ac:dyDescent="0.2">
      <c r="A1160" s="66"/>
      <c r="B1160" s="66"/>
      <c r="C1160" s="66"/>
      <c r="D1160" s="66"/>
      <c r="E1160" s="66"/>
      <c r="F1160" s="66"/>
      <c r="G1160" s="66"/>
      <c r="H1160" s="66"/>
      <c r="J1160" s="66"/>
      <c r="K1160" s="66"/>
    </row>
    <row r="1161" spans="1:11" s="55" customFormat="1" x14ac:dyDescent="0.2">
      <c r="A1161" s="66"/>
      <c r="B1161" s="66"/>
      <c r="C1161" s="66"/>
      <c r="D1161" s="66"/>
      <c r="E1161" s="66"/>
      <c r="F1161" s="66"/>
      <c r="G1161" s="66"/>
      <c r="H1161" s="66"/>
      <c r="J1161" s="66"/>
      <c r="K1161" s="66"/>
    </row>
    <row r="1162" spans="1:11" s="55" customFormat="1" x14ac:dyDescent="0.2">
      <c r="A1162" s="66"/>
      <c r="B1162" s="66"/>
      <c r="C1162" s="66"/>
      <c r="D1162" s="66"/>
      <c r="E1162" s="66"/>
      <c r="F1162" s="66"/>
      <c r="G1162" s="66"/>
      <c r="H1162" s="66"/>
      <c r="J1162" s="66"/>
      <c r="K1162" s="66"/>
    </row>
    <row r="1163" spans="1:11" s="55" customFormat="1" x14ac:dyDescent="0.2">
      <c r="A1163" s="66"/>
      <c r="B1163" s="66"/>
      <c r="C1163" s="66"/>
      <c r="D1163" s="66"/>
      <c r="E1163" s="66"/>
      <c r="F1163" s="66"/>
      <c r="G1163" s="66"/>
      <c r="H1163" s="66"/>
      <c r="J1163" s="66"/>
      <c r="K1163" s="66"/>
    </row>
    <row r="1164" spans="1:11" s="55" customFormat="1" x14ac:dyDescent="0.2">
      <c r="A1164" s="66"/>
      <c r="B1164" s="66"/>
      <c r="C1164" s="66"/>
      <c r="D1164" s="66"/>
      <c r="E1164" s="66"/>
      <c r="F1164" s="66"/>
      <c r="G1164" s="66"/>
      <c r="H1164" s="66"/>
      <c r="J1164" s="66"/>
      <c r="K1164" s="66"/>
    </row>
    <row r="1165" spans="1:11" s="55" customFormat="1" x14ac:dyDescent="0.2">
      <c r="A1165" s="66"/>
      <c r="B1165" s="66"/>
      <c r="C1165" s="66"/>
      <c r="D1165" s="66"/>
      <c r="E1165" s="66"/>
      <c r="F1165" s="66"/>
      <c r="G1165" s="66"/>
      <c r="H1165" s="66"/>
      <c r="J1165" s="66"/>
      <c r="K1165" s="66"/>
    </row>
  </sheetData>
  <phoneticPr fontId="3" type="noConversion"/>
  <conditionalFormatting sqref="A2:I1124 K2:K1124">
    <cfRule type="expression" dxfId="1" priority="2">
      <formula>#REF!&lt;&gt;""</formula>
    </cfRule>
  </conditionalFormatting>
  <conditionalFormatting sqref="J2:J1124">
    <cfRule type="expression" dxfId="0" priority="1">
      <formula>#REF!&lt;&gt;""</formula>
    </cfRule>
  </conditionalFormatting>
  <printOptions horizontalCentered="1"/>
  <pageMargins left="0.23622047244094491" right="0.23622047244094491" top="0.6692913385826772" bottom="0.43307086614173229" header="0.43307086614173229" footer="0.15748031496062992"/>
  <pageSetup paperSize="9" orientation="portrait" r:id="rId1"/>
  <headerFooter>
    <oddHeader xml:space="preserve">&amp;C&amp;"微软雅黑,加粗"&amp;12 2021-2022-1重修设置基础表&amp;R&amp;"微软雅黑,常规"&amp;A        </oddHeader>
    <oddFooter>&amp;C&amp;P/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重修成绩填报表</vt:lpstr>
      <vt:lpstr>封</vt:lpstr>
      <vt:lpstr>分承实训</vt:lpstr>
      <vt:lpstr>分承+设置</vt:lpstr>
      <vt:lpstr>'分承+设置'!Print_Titles</vt:lpstr>
      <vt:lpstr>分承实训!Print_Titles</vt:lpstr>
      <vt:lpstr>重修成绩填报表!Print_Titles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zyc</dc:creator>
  <cp:lastModifiedBy>bt n</cp:lastModifiedBy>
  <cp:lastPrinted>2021-09-07T07:27:07Z</cp:lastPrinted>
  <dcterms:created xsi:type="dcterms:W3CDTF">2019-04-08T10:47:40Z</dcterms:created>
  <dcterms:modified xsi:type="dcterms:W3CDTF">2023-12-25T00:00:09Z</dcterms:modified>
</cp:coreProperties>
</file>