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16EC9AE6-4A37-4CE0-AF58-045C59FF69DB}" xr6:coauthVersionLast="47" xr6:coauthVersionMax="47" xr10:uidLastSave="{00000000-0000-0000-0000-000000000000}"/>
  <workbookProtection workbookAlgorithmName="SHA-512" workbookHashValue="TuFGCjE0fGiINv7cPzzZHhAabKfz0W2YtzCk4gekXRfy+gDXZNwTOw4ePPQgjwZvKepDwEvoSpWo1p+yqeYYrA==" workbookSaltValue="T8mIbRYa6jdJn4MhpEwQzg==" workbookSpinCount="100000" lockStructure="1"/>
  <bookViews>
    <workbookView xWindow="0" yWindow="600" windowWidth="28800" windowHeight="15600" xr2:uid="{00000000-000D-0000-FFFF-FFFF00000000}"/>
  </bookViews>
  <sheets>
    <sheet name="试卷抽查安排表模板" sheetId="3" r:id="rId1"/>
    <sheet name="汇总表、封" sheetId="4" state="hidden" r:id="rId2"/>
  </sheets>
  <definedNames>
    <definedName name="_xlnm.Print_Titles" localSheetId="0">试卷抽查安排表模板!$1:$7</definedName>
  </definedNames>
  <calcPr calcId="181029"/>
</workbook>
</file>

<file path=xl/calcChain.xml><?xml version="1.0" encoding="utf-8"?>
<calcChain xmlns="http://schemas.openxmlformats.org/spreadsheetml/2006/main">
  <c r="F21" i="4" l="1"/>
  <c r="E20" i="4"/>
  <c r="E7" i="4" l="1"/>
  <c r="E8" i="4"/>
  <c r="E9" i="4"/>
  <c r="E10" i="4"/>
  <c r="E11" i="4"/>
  <c r="E12" i="4"/>
  <c r="E13" i="4"/>
  <c r="E14" i="4"/>
  <c r="E15" i="4"/>
  <c r="E16" i="4"/>
  <c r="E17" i="4"/>
  <c r="E18" i="4"/>
  <c r="E19" i="4"/>
  <c r="E6" i="4"/>
  <c r="J22" i="4" l="1"/>
  <c r="I21" i="4"/>
  <c r="H21" i="4"/>
  <c r="G21" i="4"/>
  <c r="E21" i="4" l="1"/>
</calcChain>
</file>

<file path=xl/sharedStrings.xml><?xml version="1.0" encoding="utf-8"?>
<sst xmlns="http://schemas.openxmlformats.org/spreadsheetml/2006/main" count="103" uniqueCount="88">
  <si>
    <t>信息工程学院</t>
  </si>
  <si>
    <t>交通工程学院</t>
  </si>
  <si>
    <t>环境工程学院</t>
  </si>
  <si>
    <t>建筑艺术学院</t>
  </si>
  <si>
    <t>工程管理学院</t>
  </si>
  <si>
    <t>建筑经济学院</t>
  </si>
  <si>
    <t>专业</t>
    <phoneticPr fontId="7" type="noConversion"/>
  </si>
  <si>
    <t>--请选择--</t>
    <phoneticPr fontId="4" type="noConversion"/>
  </si>
  <si>
    <t>机电工程学院</t>
  </si>
  <si>
    <t>工商管理学院</t>
  </si>
  <si>
    <t>财经管理学院</t>
  </si>
  <si>
    <t>旅游管理学院</t>
  </si>
  <si>
    <t>--请选择--</t>
  </si>
  <si>
    <r>
      <t>科目性质(</t>
    </r>
    <r>
      <rPr>
        <b/>
        <sz val="12"/>
        <color rgb="FFFF0000"/>
        <rFont val="微软雅黑"/>
        <family val="2"/>
        <charset val="134"/>
      </rPr>
      <t>输入1即可</t>
    </r>
    <r>
      <rPr>
        <b/>
        <sz val="12"/>
        <color theme="1"/>
        <rFont val="微软雅黑"/>
        <family val="2"/>
        <charset val="134"/>
      </rPr>
      <t>)</t>
    </r>
    <phoneticPr fontId="7" type="noConversion"/>
  </si>
  <si>
    <t>序
号</t>
    <phoneticPr fontId="7" type="noConversion"/>
  </si>
  <si>
    <t>笔试</t>
    <phoneticPr fontId="7" type="noConversion"/>
  </si>
  <si>
    <t>机考</t>
    <phoneticPr fontId="7" type="noConversion"/>
  </si>
  <si>
    <t>阅卷教师</t>
    <phoneticPr fontId="7" type="noConversion"/>
  </si>
  <si>
    <t xml:space="preserve"> 抽查地点:</t>
    <phoneticPr fontId="7" type="noConversion"/>
  </si>
  <si>
    <t>基础教学部</t>
    <phoneticPr fontId="3" type="noConversion"/>
  </si>
  <si>
    <t>抽查工作人员:</t>
    <phoneticPr fontId="7" type="noConversion"/>
  </si>
  <si>
    <t>考试课</t>
    <phoneticPr fontId="7" type="noConversion"/>
  </si>
  <si>
    <t>考查课</t>
    <phoneticPr fontId="7" type="noConversion"/>
  </si>
  <si>
    <t>月    日    时</t>
    <phoneticPr fontId="7" type="noConversion"/>
  </si>
  <si>
    <t>抽查日期、时间:</t>
    <phoneticPr fontId="7" type="noConversion"/>
  </si>
  <si>
    <t>填报单位(章):</t>
    <phoneticPr fontId="7" type="noConversion"/>
  </si>
  <si>
    <t>班级</t>
    <phoneticPr fontId="7" type="noConversion"/>
  </si>
  <si>
    <t>试卷科目</t>
    <phoneticPr fontId="7" type="noConversion"/>
  </si>
  <si>
    <t>土木工程学院</t>
    <phoneticPr fontId="3" type="noConversion"/>
  </si>
  <si>
    <t>启程学院</t>
    <phoneticPr fontId="3" type="noConversion"/>
  </si>
  <si>
    <t>马克思主义教学部</t>
    <phoneticPr fontId="3" type="noConversion"/>
  </si>
  <si>
    <t>招生就业处(双创学院)</t>
    <phoneticPr fontId="3" type="noConversion"/>
  </si>
  <si>
    <t>党委学生工作部
(武装部、学生处)</t>
    <phoneticPr fontId="3" type="noConversion"/>
  </si>
  <si>
    <t>物业服务中心(劳动课)北</t>
    <phoneticPr fontId="3" type="noConversion"/>
  </si>
  <si>
    <t>物业服务中心(劳动课)南</t>
    <phoneticPr fontId="3" type="noConversion"/>
  </si>
  <si>
    <t>中专部</t>
    <phoneticPr fontId="7" type="noConversion"/>
  </si>
  <si>
    <t>试卷抽查安排表</t>
    <phoneticPr fontId="7" type="noConversion"/>
  </si>
  <si>
    <t>试卷抽查安排汇总表</t>
    <phoneticPr fontId="3" type="noConversion"/>
  </si>
  <si>
    <t>院部</t>
  </si>
  <si>
    <t>日期</t>
    <phoneticPr fontId="3" type="noConversion"/>
  </si>
  <si>
    <t>时间</t>
    <phoneticPr fontId="3" type="noConversion"/>
  </si>
  <si>
    <t>地点</t>
    <phoneticPr fontId="3" type="noConversion"/>
  </si>
  <si>
    <t>抽查科数</t>
    <phoneticPr fontId="3" type="noConversion"/>
  </si>
  <si>
    <t>工作人员</t>
    <phoneticPr fontId="3" type="noConversion"/>
  </si>
  <si>
    <t>合计</t>
    <phoneticPr fontId="3" type="noConversion"/>
  </si>
  <si>
    <t>考试课</t>
    <phoneticPr fontId="3" type="noConversion"/>
  </si>
  <si>
    <t>考查课</t>
    <phoneticPr fontId="3" type="noConversion"/>
  </si>
  <si>
    <t>笔试</t>
    <phoneticPr fontId="3" type="noConversion"/>
  </si>
  <si>
    <t>机考</t>
    <phoneticPr fontId="3" type="noConversion"/>
  </si>
  <si>
    <t>机考</t>
    <phoneticPr fontId="3" type="noConversion"/>
  </si>
  <si>
    <t>土木工程学院</t>
  </si>
  <si>
    <t>刘萍 吕刈非 杨勇 张立柱 李哲 王英春</t>
    <phoneticPr fontId="3" type="noConversion"/>
  </si>
  <si>
    <t>李英俊 武国利  高德昊 王蕊 韩明玉 侯琳</t>
    <phoneticPr fontId="3" type="noConversion"/>
  </si>
  <si>
    <t>张晓琦 于军志 钟绍实 王超 张一民 张平</t>
    <phoneticPr fontId="3" type="noConversion"/>
  </si>
  <si>
    <t>孙琳 徐亮 魏杰 王文魁 范宁 王璐 陶帅</t>
    <phoneticPr fontId="3" type="noConversion"/>
  </si>
  <si>
    <t>任俊 刘旭 陈艳郁 吴娜娜 刘静 寇鹏</t>
    <phoneticPr fontId="3" type="noConversion"/>
  </si>
  <si>
    <t>马克思主义教学部</t>
  </si>
  <si>
    <t>合计</t>
    <phoneticPr fontId="3" type="noConversion"/>
  </si>
  <si>
    <t>2020-2021-2</t>
    <phoneticPr fontId="3" type="noConversion"/>
  </si>
  <si>
    <t>SX2#209</t>
    <phoneticPr fontId="3" type="noConversion"/>
  </si>
  <si>
    <t>2#203</t>
    <phoneticPr fontId="3" type="noConversion"/>
  </si>
  <si>
    <t>4#304</t>
    <phoneticPr fontId="3" type="noConversion"/>
  </si>
  <si>
    <t>6#403</t>
    <phoneticPr fontId="3" type="noConversion"/>
  </si>
  <si>
    <t>6#309</t>
    <phoneticPr fontId="3" type="noConversion"/>
  </si>
  <si>
    <t>5#702</t>
    <phoneticPr fontId="3" type="noConversion"/>
  </si>
  <si>
    <t>1#309</t>
    <phoneticPr fontId="3" type="noConversion"/>
  </si>
  <si>
    <t>3#507</t>
    <phoneticPr fontId="3" type="noConversion"/>
  </si>
  <si>
    <t>张喜文 金郁 邹学家 刘艳双</t>
    <phoneticPr fontId="3" type="noConversion"/>
  </si>
  <si>
    <t>5#604</t>
    <phoneticPr fontId="3" type="noConversion"/>
  </si>
  <si>
    <t>3#318</t>
    <phoneticPr fontId="3" type="noConversion"/>
  </si>
  <si>
    <t>1#1209</t>
    <phoneticPr fontId="3" type="noConversion"/>
  </si>
  <si>
    <t>1#109</t>
    <phoneticPr fontId="3" type="noConversion"/>
  </si>
  <si>
    <t>3#405</t>
    <phoneticPr fontId="3" type="noConversion"/>
  </si>
  <si>
    <t>提交
日期</t>
    <phoneticPr fontId="3" type="noConversion"/>
  </si>
  <si>
    <t>李国斌 刘景华 李井永 郭成华 戴丰楠 赵士恒</t>
    <phoneticPr fontId="3" type="noConversion"/>
  </si>
  <si>
    <t>鲁毅 李春霞 刘宏亮 田春鹏 韩超</t>
    <phoneticPr fontId="3" type="noConversion"/>
  </si>
  <si>
    <t>张秀杰 刘景华 黄富勇 于英慧 朱序 徐宁</t>
    <phoneticPr fontId="3" type="noConversion"/>
  </si>
  <si>
    <t>丛淑荣 李大阔  吴淑清 黄健</t>
    <phoneticPr fontId="3" type="noConversion"/>
  </si>
  <si>
    <t>石书羽 张宁 张一民 王丹 刘萍 艾嘉禾</t>
    <phoneticPr fontId="3" type="noConversion"/>
  </si>
  <si>
    <t>程泽峰 辛积庆 刘浩 张丽平 杨君 冯大雨</t>
    <phoneticPr fontId="3" type="noConversion"/>
  </si>
  <si>
    <t>张勇 潘虹 邱杰 王胜立 马家丰</t>
    <phoneticPr fontId="3" type="noConversion"/>
  </si>
  <si>
    <t>王青山 单庆新 尚伟红  程鹏 王晓婷</t>
    <phoneticPr fontId="3" type="noConversion"/>
  </si>
  <si>
    <t>1#409</t>
    <phoneticPr fontId="3" type="noConversion"/>
  </si>
  <si>
    <t>中专部</t>
    <phoneticPr fontId="3" type="noConversion"/>
  </si>
  <si>
    <t>11:00</t>
    <phoneticPr fontId="3" type="noConversion"/>
  </si>
  <si>
    <t>8#304</t>
    <phoneticPr fontId="3" type="noConversion"/>
  </si>
  <si>
    <t>刘志刚 付岩 钟雷 张晓辉 宋君成 王洋</t>
    <phoneticPr fontId="3" type="noConversion"/>
  </si>
  <si>
    <t>20××-20××学年第×学期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</si>
</sst>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=1]&quot;√&quot;;General"/>
    <numFmt numFmtId="177" formatCode="m/d;@"/>
  </numFmts>
  <fonts count="21" x14ac:knownFonts="1">
    <font>
      <sz val="11"/>
      <color theme="1"/>
      <name val="宋体"/>
      <family val="2"/>
      <scheme val="minor"/>
    </font>
    <font>
      <sz val="11"/>
      <color theme="1"/>
      <name val="微软雅黑"/>
      <family val="2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微软雅黑"/>
      <family val="2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b/>
      <sz val="12"/>
      <color rgb="FF0000FF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2"/>
      <color rgb="FF0033CC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3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3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>
      <alignment vertical="center"/>
    </xf>
  </cellStyleXfs>
  <cellXfs count="49">
    <xf numFmtId="0" fontId="0" fillId="0" borderId="0" xfId="0"/>
    <xf numFmtId="0" fontId="1" fillId="0" borderId="0" xfId="2" applyFont="1">
      <alignment vertical="center"/>
    </xf>
    <xf numFmtId="0" fontId="9" fillId="0" borderId="0" xfId="2" applyFont="1">
      <alignment vertical="center"/>
    </xf>
    <xf numFmtId="0" fontId="5" fillId="0" borderId="0" xfId="2" applyFont="1" applyAlignment="1"/>
    <xf numFmtId="0" fontId="5" fillId="0" borderId="0" xfId="2" applyFont="1" applyAlignment="1">
      <alignment horizontal="right"/>
    </xf>
    <xf numFmtId="0" fontId="11" fillId="0" borderId="0" xfId="2" applyFont="1" applyAlignment="1"/>
    <xf numFmtId="0" fontId="1" fillId="0" borderId="0" xfId="2" applyFont="1" applyAlignment="1"/>
    <xf numFmtId="0" fontId="5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 shrinkToFit="1"/>
    </xf>
    <xf numFmtId="176" fontId="10" fillId="0" borderId="1" xfId="2" applyNumberFormat="1" applyFont="1" applyBorder="1" applyAlignment="1">
      <alignment horizontal="center" vertical="center" shrinkToFit="1"/>
    </xf>
    <xf numFmtId="0" fontId="10" fillId="0" borderId="1" xfId="2" applyFont="1" applyBorder="1" applyAlignment="1">
      <alignment horizontal="center" vertical="center" shrinkToFit="1"/>
    </xf>
    <xf numFmtId="0" fontId="13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10" fillId="0" borderId="0" xfId="2" applyFont="1" applyAlignment="1">
      <alignment vertical="center" shrinkToFit="1"/>
    </xf>
    <xf numFmtId="0" fontId="5" fillId="0" borderId="0" xfId="2" applyFont="1" applyAlignment="1">
      <alignment horizontal="right" vertical="center"/>
    </xf>
    <xf numFmtId="0" fontId="1" fillId="0" borderId="2" xfId="2" applyFont="1" applyBorder="1">
      <alignment vertical="center"/>
    </xf>
    <xf numFmtId="0" fontId="5" fillId="0" borderId="0" xfId="2" applyFont="1" applyAlignment="1">
      <alignment horizont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/>
    <xf numFmtId="0" fontId="1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shrinkToFit="1"/>
    </xf>
    <xf numFmtId="20" fontId="10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10" fillId="0" borderId="1" xfId="0" quotePrefix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20" fillId="0" borderId="0" xfId="0" applyFont="1"/>
    <xf numFmtId="14" fontId="10" fillId="0" borderId="0" xfId="0" applyNumberFormat="1" applyFont="1" applyAlignment="1">
      <alignment horizontal="center"/>
    </xf>
    <xf numFmtId="177" fontId="10" fillId="0" borderId="1" xfId="0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</cellXfs>
  <cellStyles count="3">
    <cellStyle name="常规" xfId="0" builtinId="0"/>
    <cellStyle name="常规 2" xfId="1" xr:uid="{00000000-0005-0000-0000-000001000000}"/>
    <cellStyle name="常规 3" xfId="2" xr:uid="{00000000-0005-0000-0000-000002000000}"/>
  </cellStyles>
  <dxfs count="0"/>
  <tableStyles count="0" defaultTableStyle="TableStyleMedium2" defaultPivotStyle="PivotStyleMedium9"/>
  <colors>
    <mruColors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tabSelected="1" topLeftCell="A28" zoomScaleNormal="100" workbookViewId="0">
      <selection activeCell="F10" sqref="F10"/>
    </sheetView>
  </sheetViews>
  <sheetFormatPr defaultColWidth="0" defaultRowHeight="16.5" x14ac:dyDescent="0.15"/>
  <cols>
    <col min="1" max="1" width="4" style="1" bestFit="1" customWidth="1"/>
    <col min="2" max="2" width="13.375" style="1" customWidth="1"/>
    <col min="3" max="3" width="16.375" style="1" customWidth="1"/>
    <col min="4" max="4" width="36.75" style="1" customWidth="1"/>
    <col min="5" max="7" width="8.125" style="1" customWidth="1"/>
    <col min="8" max="8" width="10.25" style="1" customWidth="1"/>
    <col min="9" max="9" width="20.625" style="1" customWidth="1"/>
    <col min="10" max="10" width="0.125" style="1" customWidth="1"/>
    <col min="11" max="11" width="3.75" style="19" hidden="1" customWidth="1"/>
    <col min="12" max="16384" width="3.875" style="1" hidden="1"/>
  </cols>
  <sheetData>
    <row r="1" spans="1:11" ht="17.25" customHeight="1" x14ac:dyDescent="0.15">
      <c r="A1" s="36" t="s">
        <v>87</v>
      </c>
      <c r="B1" s="36"/>
      <c r="C1" s="36"/>
      <c r="D1" s="36"/>
      <c r="E1" s="36"/>
      <c r="F1" s="36"/>
      <c r="G1" s="36"/>
      <c r="H1" s="36"/>
      <c r="I1" s="36"/>
      <c r="J1" s="2"/>
      <c r="K1" s="19" t="s">
        <v>7</v>
      </c>
    </row>
    <row r="2" spans="1:11" ht="26.25" customHeight="1" x14ac:dyDescent="0.15">
      <c r="A2" s="35" t="s">
        <v>36</v>
      </c>
      <c r="B2" s="35"/>
      <c r="C2" s="35"/>
      <c r="D2" s="35"/>
      <c r="E2" s="35"/>
      <c r="F2" s="35"/>
      <c r="G2" s="35"/>
      <c r="H2" s="35"/>
      <c r="I2" s="35"/>
      <c r="J2" s="12"/>
      <c r="K2" s="20" t="s">
        <v>28</v>
      </c>
    </row>
    <row r="3" spans="1:11" ht="24" customHeight="1" x14ac:dyDescent="0.35">
      <c r="A3" s="3"/>
      <c r="B3" s="4" t="s">
        <v>25</v>
      </c>
      <c r="C3" s="5" t="s">
        <v>12</v>
      </c>
      <c r="H3" s="4" t="s">
        <v>24</v>
      </c>
      <c r="I3" s="18" t="s">
        <v>23</v>
      </c>
      <c r="J3" s="13"/>
      <c r="K3" s="19" t="s">
        <v>1</v>
      </c>
    </row>
    <row r="4" spans="1:11" ht="21" customHeight="1" x14ac:dyDescent="0.35">
      <c r="B4" s="16" t="s">
        <v>20</v>
      </c>
      <c r="C4" s="38"/>
      <c r="D4" s="38"/>
      <c r="E4" s="38"/>
      <c r="F4" s="38"/>
      <c r="G4" s="38"/>
      <c r="H4" s="4" t="s">
        <v>18</v>
      </c>
      <c r="I4" s="17"/>
      <c r="J4" s="15"/>
      <c r="K4" s="19" t="s">
        <v>2</v>
      </c>
    </row>
    <row r="5" spans="1:11" s="6" customFormat="1" ht="27.75" customHeight="1" x14ac:dyDescent="0.3">
      <c r="A5" s="37" t="s">
        <v>14</v>
      </c>
      <c r="B5" s="37" t="s">
        <v>6</v>
      </c>
      <c r="C5" s="37" t="s">
        <v>26</v>
      </c>
      <c r="D5" s="37" t="s">
        <v>27</v>
      </c>
      <c r="E5" s="37" t="s">
        <v>13</v>
      </c>
      <c r="F5" s="37"/>
      <c r="G5" s="37"/>
      <c r="H5" s="37"/>
      <c r="I5" s="37" t="s">
        <v>17</v>
      </c>
      <c r="K5" s="19" t="s">
        <v>0</v>
      </c>
    </row>
    <row r="6" spans="1:11" ht="21.75" customHeight="1" x14ac:dyDescent="0.15">
      <c r="A6" s="37"/>
      <c r="B6" s="37"/>
      <c r="C6" s="37"/>
      <c r="D6" s="37"/>
      <c r="E6" s="37" t="s">
        <v>21</v>
      </c>
      <c r="F6" s="37"/>
      <c r="G6" s="37" t="s">
        <v>22</v>
      </c>
      <c r="H6" s="37"/>
      <c r="I6" s="37"/>
      <c r="J6" s="14"/>
      <c r="K6" s="19" t="s">
        <v>8</v>
      </c>
    </row>
    <row r="7" spans="1:11" ht="21.75" customHeight="1" x14ac:dyDescent="0.15">
      <c r="A7" s="37"/>
      <c r="B7" s="37"/>
      <c r="C7" s="37"/>
      <c r="D7" s="37"/>
      <c r="E7" s="7" t="s">
        <v>15</v>
      </c>
      <c r="F7" s="7" t="s">
        <v>16</v>
      </c>
      <c r="G7" s="7" t="s">
        <v>15</v>
      </c>
      <c r="H7" s="7" t="s">
        <v>16</v>
      </c>
      <c r="I7" s="37"/>
      <c r="J7" s="14"/>
      <c r="K7" s="19" t="s">
        <v>3</v>
      </c>
    </row>
    <row r="8" spans="1:11" ht="20.25" customHeight="1" x14ac:dyDescent="0.15">
      <c r="A8" s="8">
        <v>1</v>
      </c>
      <c r="B8" s="9"/>
      <c r="C8" s="9"/>
      <c r="D8" s="9"/>
      <c r="E8" s="10"/>
      <c r="F8" s="10"/>
      <c r="G8" s="10"/>
      <c r="H8" s="10"/>
      <c r="I8" s="11"/>
      <c r="J8" s="14"/>
      <c r="K8" s="19" t="s">
        <v>5</v>
      </c>
    </row>
    <row r="9" spans="1:11" ht="21" customHeight="1" x14ac:dyDescent="0.15">
      <c r="A9" s="8">
        <v>2</v>
      </c>
      <c r="B9" s="9"/>
      <c r="C9" s="9"/>
      <c r="D9" s="9"/>
      <c r="E9" s="10"/>
      <c r="F9" s="10"/>
      <c r="G9" s="10"/>
      <c r="H9" s="10"/>
      <c r="I9" s="11"/>
      <c r="J9" s="15"/>
      <c r="K9" s="19" t="s">
        <v>4</v>
      </c>
    </row>
    <row r="10" spans="1:11" ht="21" customHeight="1" x14ac:dyDescent="0.15">
      <c r="A10" s="8">
        <v>3</v>
      </c>
      <c r="B10" s="9"/>
      <c r="C10" s="9"/>
      <c r="D10" s="9"/>
      <c r="E10" s="10"/>
      <c r="F10" s="10"/>
      <c r="G10" s="10"/>
      <c r="H10" s="10"/>
      <c r="I10" s="11"/>
      <c r="J10" s="15"/>
      <c r="K10" s="19" t="s">
        <v>9</v>
      </c>
    </row>
    <row r="11" spans="1:11" ht="21" customHeight="1" x14ac:dyDescent="0.15">
      <c r="A11" s="8">
        <v>4</v>
      </c>
      <c r="B11" s="9"/>
      <c r="C11" s="9"/>
      <c r="D11" s="9"/>
      <c r="E11" s="10"/>
      <c r="F11" s="10"/>
      <c r="G11" s="10"/>
      <c r="H11" s="10"/>
      <c r="I11" s="11"/>
      <c r="J11" s="15"/>
      <c r="K11" s="19" t="s">
        <v>10</v>
      </c>
    </row>
    <row r="12" spans="1:11" ht="21" customHeight="1" x14ac:dyDescent="0.15">
      <c r="A12" s="8">
        <v>5</v>
      </c>
      <c r="B12" s="9"/>
      <c r="C12" s="9"/>
      <c r="D12" s="9"/>
      <c r="E12" s="10"/>
      <c r="F12" s="10"/>
      <c r="G12" s="10"/>
      <c r="H12" s="10"/>
      <c r="I12" s="11"/>
      <c r="J12" s="15"/>
      <c r="K12" s="19" t="s">
        <v>11</v>
      </c>
    </row>
    <row r="13" spans="1:11" ht="21" customHeight="1" x14ac:dyDescent="0.15">
      <c r="A13" s="8">
        <v>6</v>
      </c>
      <c r="B13" s="9"/>
      <c r="C13" s="9"/>
      <c r="D13" s="9"/>
      <c r="E13" s="10"/>
      <c r="F13" s="10"/>
      <c r="G13" s="10"/>
      <c r="H13" s="10"/>
      <c r="I13" s="11"/>
      <c r="J13" s="15"/>
      <c r="K13" s="20" t="s">
        <v>29</v>
      </c>
    </row>
    <row r="14" spans="1:11" ht="21" customHeight="1" x14ac:dyDescent="0.15">
      <c r="A14" s="8">
        <v>7</v>
      </c>
      <c r="B14" s="9"/>
      <c r="C14" s="9"/>
      <c r="D14" s="9"/>
      <c r="E14" s="10"/>
      <c r="F14" s="10"/>
      <c r="G14" s="10"/>
      <c r="H14" s="10"/>
      <c r="I14" s="11"/>
      <c r="J14" s="15"/>
      <c r="K14" s="20" t="s">
        <v>19</v>
      </c>
    </row>
    <row r="15" spans="1:11" ht="21" customHeight="1" x14ac:dyDescent="0.15">
      <c r="A15" s="8">
        <v>8</v>
      </c>
      <c r="B15" s="9"/>
      <c r="C15" s="9"/>
      <c r="D15" s="9"/>
      <c r="E15" s="10"/>
      <c r="F15" s="10"/>
      <c r="G15" s="10"/>
      <c r="H15" s="10"/>
      <c r="I15" s="11"/>
      <c r="J15" s="15"/>
      <c r="K15" s="20" t="s">
        <v>30</v>
      </c>
    </row>
    <row r="16" spans="1:11" ht="21" customHeight="1" x14ac:dyDescent="0.15">
      <c r="A16" s="8">
        <v>9</v>
      </c>
      <c r="B16" s="9"/>
      <c r="C16" s="9"/>
      <c r="D16" s="9"/>
      <c r="E16" s="10"/>
      <c r="F16" s="10"/>
      <c r="G16" s="10"/>
      <c r="H16" s="10"/>
      <c r="I16" s="11"/>
      <c r="J16" s="15"/>
      <c r="K16" s="20" t="s">
        <v>31</v>
      </c>
    </row>
    <row r="17" spans="1:11" ht="21" customHeight="1" x14ac:dyDescent="0.15">
      <c r="A17" s="8">
        <v>10</v>
      </c>
      <c r="B17" s="9"/>
      <c r="C17" s="9"/>
      <c r="D17" s="9"/>
      <c r="E17" s="10"/>
      <c r="F17" s="10"/>
      <c r="G17" s="10"/>
      <c r="H17" s="10"/>
      <c r="I17" s="11"/>
      <c r="J17" s="15"/>
      <c r="K17" s="20" t="s">
        <v>32</v>
      </c>
    </row>
    <row r="18" spans="1:11" ht="21" customHeight="1" x14ac:dyDescent="0.15">
      <c r="A18" s="8">
        <v>11</v>
      </c>
      <c r="B18" s="9"/>
      <c r="C18" s="9"/>
      <c r="D18" s="9"/>
      <c r="E18" s="10"/>
      <c r="F18" s="10"/>
      <c r="G18" s="10"/>
      <c r="H18" s="10"/>
      <c r="I18" s="11"/>
      <c r="J18" s="15"/>
      <c r="K18" s="20" t="s">
        <v>33</v>
      </c>
    </row>
    <row r="19" spans="1:11" ht="21" customHeight="1" x14ac:dyDescent="0.15">
      <c r="A19" s="8">
        <v>12</v>
      </c>
      <c r="B19" s="9"/>
      <c r="C19" s="9"/>
      <c r="D19" s="9"/>
      <c r="E19" s="10"/>
      <c r="F19" s="10"/>
      <c r="G19" s="10"/>
      <c r="H19" s="10"/>
      <c r="I19" s="11"/>
      <c r="J19" s="15"/>
      <c r="K19" s="20" t="s">
        <v>34</v>
      </c>
    </row>
    <row r="20" spans="1:11" ht="21" customHeight="1" x14ac:dyDescent="0.15">
      <c r="A20" s="8">
        <v>13</v>
      </c>
      <c r="B20" s="9"/>
      <c r="C20" s="9"/>
      <c r="D20" s="9"/>
      <c r="E20" s="10"/>
      <c r="F20" s="10"/>
      <c r="G20" s="10"/>
      <c r="H20" s="10"/>
      <c r="I20" s="11"/>
      <c r="J20" s="15"/>
      <c r="K20" s="19" t="s">
        <v>35</v>
      </c>
    </row>
    <row r="21" spans="1:11" ht="21" customHeight="1" x14ac:dyDescent="0.15">
      <c r="A21" s="8">
        <v>14</v>
      </c>
      <c r="B21" s="9"/>
      <c r="C21" s="9"/>
      <c r="D21" s="9"/>
      <c r="E21" s="10"/>
      <c r="F21" s="10"/>
      <c r="G21" s="10"/>
      <c r="H21" s="10"/>
      <c r="I21" s="11"/>
      <c r="J21" s="15"/>
    </row>
    <row r="22" spans="1:11" ht="21" customHeight="1" x14ac:dyDescent="0.15">
      <c r="A22" s="8">
        <v>15</v>
      </c>
      <c r="B22" s="9"/>
      <c r="C22" s="9"/>
      <c r="D22" s="9"/>
      <c r="E22" s="10"/>
      <c r="F22" s="10"/>
      <c r="G22" s="10"/>
      <c r="H22" s="10"/>
      <c r="I22" s="11"/>
      <c r="J22" s="15"/>
    </row>
    <row r="23" spans="1:11" ht="20.100000000000001" customHeight="1" x14ac:dyDescent="0.15"/>
    <row r="24" spans="1:11" ht="20.100000000000001" customHeight="1" x14ac:dyDescent="0.15"/>
    <row r="25" spans="1:11" ht="20.100000000000001" customHeight="1" x14ac:dyDescent="0.35">
      <c r="D25" s="3"/>
      <c r="E25" s="3"/>
      <c r="F25" s="3"/>
      <c r="G25" s="3"/>
      <c r="H25" s="3"/>
      <c r="I25" s="3"/>
    </row>
    <row r="26" spans="1:11" ht="20.100000000000001" customHeight="1" x14ac:dyDescent="0.35">
      <c r="J26" s="3"/>
    </row>
    <row r="27" spans="1:11" ht="20.100000000000001" customHeight="1" x14ac:dyDescent="0.15"/>
  </sheetData>
  <mergeCells count="11">
    <mergeCell ref="A2:I2"/>
    <mergeCell ref="A1:I1"/>
    <mergeCell ref="I5:I7"/>
    <mergeCell ref="A5:A7"/>
    <mergeCell ref="B5:B7"/>
    <mergeCell ref="C5:C7"/>
    <mergeCell ref="D5:D7"/>
    <mergeCell ref="E5:H5"/>
    <mergeCell ref="E6:F6"/>
    <mergeCell ref="G6:H6"/>
    <mergeCell ref="C4:G4"/>
  </mergeCells>
  <phoneticPr fontId="7" type="noConversion"/>
  <dataValidations disablePrompts="1" count="1">
    <dataValidation type="list" allowBlank="1" showInputMessage="1" showErrorMessage="1" sqref="C3" xr:uid="{00000000-0002-0000-0000-000000000000}">
      <formula1>$K$1:$K$20</formula1>
    </dataValidation>
  </dataValidations>
  <printOptions horizontalCentered="1"/>
  <pageMargins left="0.19685039370078741" right="0.15748031496062992" top="0.62992125984251968" bottom="0.62992125984251968" header="0.35433070866141736" footer="0.27559055118110237"/>
  <pageSetup paperSize="9" orientation="landscape" horizontalDpi="200" verticalDpi="200" r:id="rId1"/>
  <headerFooter>
    <oddHeader xml:space="preserve">&amp;L&amp;"微软雅黑,常规"      &amp;"微软雅黑,加粗"&amp;12             QM附件4&amp;C </oddHeader>
    <oddFooter>&amp;L&amp;"微软雅黑,加粗"&amp;12                  报表负责人：&amp;C&amp;"微软雅黑,常规" &amp;P /&amp;N &amp;R&amp;"微软雅黑,加粗"&amp;12报表日期：&amp;D                  &amp;KFFFFFF1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K22"/>
  <sheetViews>
    <sheetView showGridLines="0" zoomScaleNormal="100" workbookViewId="0">
      <selection activeCell="K12" sqref="K12"/>
    </sheetView>
  </sheetViews>
  <sheetFormatPr defaultRowHeight="16.5" x14ac:dyDescent="0.3"/>
  <cols>
    <col min="1" max="1" width="15" style="21" customWidth="1"/>
    <col min="2" max="2" width="6" style="21" bestFit="1" customWidth="1"/>
    <col min="3" max="3" width="6.75" style="21" bestFit="1" customWidth="1"/>
    <col min="4" max="4" width="9.875" style="21" bestFit="1" customWidth="1"/>
    <col min="5" max="7" width="5.75" style="21" bestFit="1" customWidth="1"/>
    <col min="8" max="8" width="5.75" style="21" customWidth="1"/>
    <col min="9" max="9" width="5.75" style="21" bestFit="1" customWidth="1"/>
    <col min="10" max="10" width="43.625" style="21" customWidth="1"/>
    <col min="11" max="11" width="6" style="21" bestFit="1" customWidth="1"/>
    <col min="12" max="16384" width="9" style="21"/>
  </cols>
  <sheetData>
    <row r="1" spans="1:11" ht="19.5" x14ac:dyDescent="0.3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</row>
    <row r="2" spans="1:11" s="22" customFormat="1" ht="22.5" x14ac:dyDescent="0.35">
      <c r="A2" s="40" t="s">
        <v>37</v>
      </c>
      <c r="B2" s="40"/>
      <c r="C2" s="40"/>
      <c r="D2" s="40"/>
      <c r="E2" s="40"/>
      <c r="F2" s="40"/>
      <c r="G2" s="40"/>
      <c r="H2" s="40"/>
      <c r="I2" s="40"/>
      <c r="J2" s="40"/>
    </row>
    <row r="3" spans="1:11" ht="18" x14ac:dyDescent="0.3">
      <c r="A3" s="41" t="s">
        <v>38</v>
      </c>
      <c r="B3" s="41" t="s">
        <v>39</v>
      </c>
      <c r="C3" s="41" t="s">
        <v>40</v>
      </c>
      <c r="D3" s="41" t="s">
        <v>41</v>
      </c>
      <c r="E3" s="42" t="s">
        <v>42</v>
      </c>
      <c r="F3" s="41"/>
      <c r="G3" s="41"/>
      <c r="H3" s="41"/>
      <c r="I3" s="41"/>
      <c r="J3" s="41" t="s">
        <v>43</v>
      </c>
      <c r="K3" s="41" t="s">
        <v>73</v>
      </c>
    </row>
    <row r="4" spans="1:11" ht="18" x14ac:dyDescent="0.3">
      <c r="A4" s="41"/>
      <c r="B4" s="41"/>
      <c r="C4" s="41"/>
      <c r="D4" s="41"/>
      <c r="E4" s="43" t="s">
        <v>44</v>
      </c>
      <c r="F4" s="41" t="s">
        <v>45</v>
      </c>
      <c r="G4" s="41"/>
      <c r="H4" s="44" t="s">
        <v>46</v>
      </c>
      <c r="I4" s="45"/>
      <c r="J4" s="41"/>
      <c r="K4" s="41"/>
    </row>
    <row r="5" spans="1:11" ht="18" x14ac:dyDescent="0.3">
      <c r="A5" s="41"/>
      <c r="B5" s="41"/>
      <c r="C5" s="41"/>
      <c r="D5" s="41"/>
      <c r="E5" s="41"/>
      <c r="F5" s="23" t="s">
        <v>47</v>
      </c>
      <c r="G5" s="23" t="s">
        <v>48</v>
      </c>
      <c r="H5" s="23" t="s">
        <v>47</v>
      </c>
      <c r="I5" s="23" t="s">
        <v>49</v>
      </c>
      <c r="J5" s="41"/>
      <c r="K5" s="41"/>
    </row>
    <row r="6" spans="1:11" ht="21.75" customHeight="1" x14ac:dyDescent="0.3">
      <c r="A6" s="24" t="s">
        <v>50</v>
      </c>
      <c r="B6" s="33">
        <v>44393</v>
      </c>
      <c r="C6" s="25">
        <v>0.58333333333333337</v>
      </c>
      <c r="D6" s="26" t="s">
        <v>82</v>
      </c>
      <c r="E6" s="27">
        <f>F6+G6+H6+I6</f>
        <v>21</v>
      </c>
      <c r="F6" s="26">
        <v>10</v>
      </c>
      <c r="G6" s="26">
        <v>7</v>
      </c>
      <c r="H6" s="26">
        <v>4</v>
      </c>
      <c r="I6" s="26"/>
      <c r="J6" s="24" t="s">
        <v>51</v>
      </c>
      <c r="K6" s="33">
        <v>44394</v>
      </c>
    </row>
    <row r="7" spans="1:11" ht="21.75" customHeight="1" x14ac:dyDescent="0.3">
      <c r="A7" s="24" t="s">
        <v>1</v>
      </c>
      <c r="B7" s="33">
        <v>44393</v>
      </c>
      <c r="C7" s="25">
        <v>0.375</v>
      </c>
      <c r="D7" s="28" t="s">
        <v>68</v>
      </c>
      <c r="E7" s="27">
        <f t="shared" ref="E7:E21" si="0">F7+G7+H7+I7</f>
        <v>10</v>
      </c>
      <c r="F7" s="26">
        <v>6</v>
      </c>
      <c r="G7" s="26"/>
      <c r="H7" s="26">
        <v>4</v>
      </c>
      <c r="I7" s="26"/>
      <c r="J7" s="24" t="s">
        <v>74</v>
      </c>
      <c r="K7" s="33">
        <v>44391</v>
      </c>
    </row>
    <row r="8" spans="1:11" ht="21.75" customHeight="1" x14ac:dyDescent="0.3">
      <c r="A8" s="24" t="s">
        <v>2</v>
      </c>
      <c r="B8" s="33">
        <v>44392</v>
      </c>
      <c r="C8" s="25">
        <v>0.375</v>
      </c>
      <c r="D8" s="28" t="s">
        <v>70</v>
      </c>
      <c r="E8" s="27">
        <f t="shared" si="0"/>
        <v>6</v>
      </c>
      <c r="F8" s="26">
        <v>4</v>
      </c>
      <c r="G8" s="26"/>
      <c r="H8" s="26">
        <v>2</v>
      </c>
      <c r="I8" s="26"/>
      <c r="J8" s="24" t="s">
        <v>81</v>
      </c>
      <c r="K8" s="33">
        <v>44391</v>
      </c>
    </row>
    <row r="9" spans="1:11" ht="21.75" customHeight="1" x14ac:dyDescent="0.3">
      <c r="A9" s="24" t="s">
        <v>3</v>
      </c>
      <c r="B9" s="33">
        <v>44392</v>
      </c>
      <c r="C9" s="25">
        <v>0.375</v>
      </c>
      <c r="D9" s="26" t="s">
        <v>69</v>
      </c>
      <c r="E9" s="27">
        <f t="shared" si="0"/>
        <v>7</v>
      </c>
      <c r="F9" s="26">
        <v>3</v>
      </c>
      <c r="G9" s="26">
        <v>1</v>
      </c>
      <c r="H9" s="26">
        <v>3</v>
      </c>
      <c r="I9" s="26"/>
      <c r="J9" s="24" t="s">
        <v>75</v>
      </c>
      <c r="K9" s="33">
        <v>44379</v>
      </c>
    </row>
    <row r="10" spans="1:11" ht="21.75" customHeight="1" x14ac:dyDescent="0.3">
      <c r="A10" s="24" t="s">
        <v>4</v>
      </c>
      <c r="B10" s="33">
        <v>44392</v>
      </c>
      <c r="C10" s="25">
        <v>0.41666666666666669</v>
      </c>
      <c r="D10" s="26" t="s">
        <v>65</v>
      </c>
      <c r="E10" s="27">
        <f t="shared" si="0"/>
        <v>10</v>
      </c>
      <c r="F10" s="26">
        <v>4</v>
      </c>
      <c r="G10" s="26">
        <v>2</v>
      </c>
      <c r="H10" s="26">
        <v>2</v>
      </c>
      <c r="I10" s="26">
        <v>2</v>
      </c>
      <c r="J10" s="24" t="s">
        <v>52</v>
      </c>
      <c r="K10" s="33">
        <v>44389</v>
      </c>
    </row>
    <row r="11" spans="1:11" ht="21.75" customHeight="1" x14ac:dyDescent="0.3">
      <c r="A11" s="24" t="s">
        <v>5</v>
      </c>
      <c r="B11" s="33">
        <v>44393</v>
      </c>
      <c r="C11" s="25">
        <v>0.5625</v>
      </c>
      <c r="D11" s="26" t="s">
        <v>64</v>
      </c>
      <c r="E11" s="27">
        <f t="shared" si="0"/>
        <v>9</v>
      </c>
      <c r="F11" s="26">
        <v>7</v>
      </c>
      <c r="G11" s="26"/>
      <c r="H11" s="26">
        <v>1</v>
      </c>
      <c r="I11" s="26">
        <v>1</v>
      </c>
      <c r="J11" s="24" t="s">
        <v>76</v>
      </c>
      <c r="K11" s="33">
        <v>44391</v>
      </c>
    </row>
    <row r="12" spans="1:11" ht="21.75" customHeight="1" x14ac:dyDescent="0.3">
      <c r="A12" s="24" t="s">
        <v>0</v>
      </c>
      <c r="B12" s="33"/>
      <c r="C12" s="25">
        <v>0.5625</v>
      </c>
      <c r="D12" s="26" t="s">
        <v>63</v>
      </c>
      <c r="E12" s="27">
        <f t="shared" si="0"/>
        <v>0</v>
      </c>
      <c r="F12" s="26"/>
      <c r="G12" s="26"/>
      <c r="H12" s="26"/>
      <c r="I12" s="26"/>
      <c r="J12" s="24" t="s">
        <v>53</v>
      </c>
      <c r="K12" s="33"/>
    </row>
    <row r="13" spans="1:11" ht="21.75" customHeight="1" x14ac:dyDescent="0.3">
      <c r="A13" s="24" t="s">
        <v>8</v>
      </c>
      <c r="B13" s="33">
        <v>44393</v>
      </c>
      <c r="C13" s="25">
        <v>0.41666666666666669</v>
      </c>
      <c r="D13" s="26" t="s">
        <v>62</v>
      </c>
      <c r="E13" s="27">
        <f t="shared" si="0"/>
        <v>9</v>
      </c>
      <c r="F13" s="26">
        <v>3</v>
      </c>
      <c r="G13" s="26">
        <v>5</v>
      </c>
      <c r="H13" s="26"/>
      <c r="I13" s="26">
        <v>1</v>
      </c>
      <c r="J13" s="24" t="s">
        <v>54</v>
      </c>
      <c r="K13" s="33">
        <v>44392</v>
      </c>
    </row>
    <row r="14" spans="1:11" ht="21.75" customHeight="1" x14ac:dyDescent="0.3">
      <c r="A14" s="24" t="s">
        <v>9</v>
      </c>
      <c r="B14" s="33">
        <v>44392</v>
      </c>
      <c r="C14" s="25">
        <v>0.375</v>
      </c>
      <c r="D14" s="26" t="s">
        <v>61</v>
      </c>
      <c r="E14" s="27">
        <f t="shared" si="0"/>
        <v>11</v>
      </c>
      <c r="F14" s="26">
        <v>6</v>
      </c>
      <c r="G14" s="26">
        <v>1</v>
      </c>
      <c r="H14" s="26"/>
      <c r="I14" s="26">
        <v>4</v>
      </c>
      <c r="J14" s="24" t="s">
        <v>77</v>
      </c>
      <c r="K14" s="33">
        <v>44382</v>
      </c>
    </row>
    <row r="15" spans="1:11" ht="21.75" customHeight="1" x14ac:dyDescent="0.3">
      <c r="A15" s="24" t="s">
        <v>10</v>
      </c>
      <c r="B15" s="33">
        <v>44393</v>
      </c>
      <c r="C15" s="25">
        <v>0.375</v>
      </c>
      <c r="D15" s="26" t="s">
        <v>60</v>
      </c>
      <c r="E15" s="27">
        <f t="shared" si="0"/>
        <v>7</v>
      </c>
      <c r="F15" s="26">
        <v>7</v>
      </c>
      <c r="G15" s="26"/>
      <c r="H15" s="26"/>
      <c r="I15" s="26"/>
      <c r="J15" s="24" t="s">
        <v>55</v>
      </c>
      <c r="K15" s="33">
        <v>44372</v>
      </c>
    </row>
    <row r="16" spans="1:11" ht="21.75" customHeight="1" x14ac:dyDescent="0.3">
      <c r="A16" s="24" t="s">
        <v>11</v>
      </c>
      <c r="B16" s="33">
        <v>44391</v>
      </c>
      <c r="C16" s="25">
        <v>0.375</v>
      </c>
      <c r="D16" s="26" t="s">
        <v>59</v>
      </c>
      <c r="E16" s="27">
        <f t="shared" si="0"/>
        <v>4</v>
      </c>
      <c r="F16" s="26">
        <v>4</v>
      </c>
      <c r="G16" s="26"/>
      <c r="H16" s="26"/>
      <c r="I16" s="26"/>
      <c r="J16" s="24" t="s">
        <v>67</v>
      </c>
      <c r="K16" s="33">
        <v>44363</v>
      </c>
    </row>
    <row r="17" spans="1:11" ht="21.75" customHeight="1" x14ac:dyDescent="0.3">
      <c r="A17" s="24" t="s">
        <v>29</v>
      </c>
      <c r="B17" s="33">
        <v>44392</v>
      </c>
      <c r="C17" s="25">
        <v>0.58333333333333337</v>
      </c>
      <c r="D17" s="26" t="s">
        <v>72</v>
      </c>
      <c r="E17" s="27">
        <f t="shared" si="0"/>
        <v>6</v>
      </c>
      <c r="F17" s="26">
        <v>4</v>
      </c>
      <c r="G17" s="26"/>
      <c r="H17" s="26">
        <v>2</v>
      </c>
      <c r="I17" s="26"/>
      <c r="J17" s="24" t="s">
        <v>78</v>
      </c>
      <c r="K17" s="33">
        <v>44389</v>
      </c>
    </row>
    <row r="18" spans="1:11" ht="21.75" customHeight="1" x14ac:dyDescent="0.3">
      <c r="A18" s="24" t="s">
        <v>19</v>
      </c>
      <c r="B18" s="33">
        <v>44392</v>
      </c>
      <c r="C18" s="25">
        <v>0.58333333333333337</v>
      </c>
      <c r="D18" s="26" t="s">
        <v>71</v>
      </c>
      <c r="E18" s="27">
        <f t="shared" si="0"/>
        <v>28</v>
      </c>
      <c r="F18" s="26">
        <v>23</v>
      </c>
      <c r="G18" s="26"/>
      <c r="H18" s="26">
        <v>5</v>
      </c>
      <c r="I18" s="26"/>
      <c r="J18" s="24" t="s">
        <v>79</v>
      </c>
      <c r="K18" s="33">
        <v>44376</v>
      </c>
    </row>
    <row r="19" spans="1:11" ht="21.75" customHeight="1" x14ac:dyDescent="0.3">
      <c r="A19" s="24" t="s">
        <v>56</v>
      </c>
      <c r="B19" s="33">
        <v>44392</v>
      </c>
      <c r="C19" s="25">
        <v>0.58333333333333337</v>
      </c>
      <c r="D19" s="26" t="s">
        <v>66</v>
      </c>
      <c r="E19" s="27">
        <f t="shared" si="0"/>
        <v>23</v>
      </c>
      <c r="F19" s="26">
        <v>23</v>
      </c>
      <c r="G19" s="26"/>
      <c r="H19" s="26"/>
      <c r="I19" s="26"/>
      <c r="J19" s="24" t="s">
        <v>80</v>
      </c>
      <c r="K19" s="33">
        <v>44393</v>
      </c>
    </row>
    <row r="20" spans="1:11" ht="21.75" customHeight="1" x14ac:dyDescent="0.3">
      <c r="A20" s="24" t="s">
        <v>83</v>
      </c>
      <c r="B20" s="33">
        <v>44394</v>
      </c>
      <c r="C20" s="34" t="s">
        <v>84</v>
      </c>
      <c r="D20" s="26" t="s">
        <v>85</v>
      </c>
      <c r="E20" s="27">
        <f t="shared" si="0"/>
        <v>3</v>
      </c>
      <c r="F20" s="26">
        <v>3</v>
      </c>
      <c r="G20" s="26"/>
      <c r="H20" s="26"/>
      <c r="I20" s="26"/>
      <c r="J20" s="24" t="s">
        <v>86</v>
      </c>
      <c r="K20" s="33">
        <v>44394</v>
      </c>
    </row>
    <row r="21" spans="1:11" s="31" customFormat="1" ht="21.75" customHeight="1" x14ac:dyDescent="0.25">
      <c r="A21" s="46" t="s">
        <v>57</v>
      </c>
      <c r="B21" s="47"/>
      <c r="C21" s="47"/>
      <c r="D21" s="48"/>
      <c r="E21" s="27">
        <f t="shared" si="0"/>
        <v>154</v>
      </c>
      <c r="F21" s="29">
        <f>SUM(F6:F20)</f>
        <v>107</v>
      </c>
      <c r="G21" s="29">
        <f>SUM(G6:G19)</f>
        <v>16</v>
      </c>
      <c r="H21" s="29">
        <f>SUM(H6:H19)</f>
        <v>23</v>
      </c>
      <c r="I21" s="29">
        <f>SUM(I6:I19)</f>
        <v>8</v>
      </c>
      <c r="J21" s="30"/>
      <c r="K21" s="30"/>
    </row>
    <row r="22" spans="1:11" ht="28.5" customHeight="1" x14ac:dyDescent="0.3">
      <c r="J22" s="32">
        <f ca="1">TODAY()</f>
        <v>45642</v>
      </c>
    </row>
  </sheetData>
  <mergeCells count="13">
    <mergeCell ref="K3:K5"/>
    <mergeCell ref="E4:E5"/>
    <mergeCell ref="F4:G4"/>
    <mergeCell ref="H4:I4"/>
    <mergeCell ref="A21:D21"/>
    <mergeCell ref="A1:J1"/>
    <mergeCell ref="A2:J2"/>
    <mergeCell ref="A3:A5"/>
    <mergeCell ref="B3:B5"/>
    <mergeCell ref="C3:C5"/>
    <mergeCell ref="D3:D5"/>
    <mergeCell ref="E3:I3"/>
    <mergeCell ref="J3:J5"/>
  </mergeCells>
  <phoneticPr fontId="3" type="noConversion"/>
  <printOptions horizontalCentered="1"/>
  <pageMargins left="0.19685039370078741" right="0.15748031496062992" top="0.6692913385826772" bottom="0.59055118110236227" header="0.39370078740157483" footer="0.23622047244094491"/>
  <pageSetup paperSize="9" orientation="landscape" r:id="rId1"/>
  <headerFooter>
    <oddHeader>&amp;L&amp;"微软雅黑,加粗"           期末附件4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试卷抽查安排表模板</vt:lpstr>
      <vt:lpstr>汇总表、封</vt:lpstr>
      <vt:lpstr>试卷抽查安排表模板!Print_Titles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2024-12-16T08:18:43Z</dcterms:modified>
</cp:coreProperties>
</file>